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hidePivotFieldList="1" defaultThemeVersion="166925"/>
  <mc:AlternateContent xmlns:mc="http://schemas.openxmlformats.org/markup-compatibility/2006">
    <mc:Choice Requires="x15">
      <x15ac:absPath xmlns:x15ac="http://schemas.microsoft.com/office/spreadsheetml/2010/11/ac" url="https://emcaliesp-my.sharepoint.com/personal/pecaicedo_emcali_com_co/Documents/BACKUP08022025/EMCALI 2025/COORDINACION ADM/TRANSPARENCIA/REPORTE TRANSPARENCIA/2025/"/>
    </mc:Choice>
  </mc:AlternateContent>
  <xr:revisionPtr revIDLastSave="1" documentId="8_{8D98ED13-EED1-4870-B01A-09356A2C7DA1}" xr6:coauthVersionLast="47" xr6:coauthVersionMax="47" xr10:uidLastSave="{03AA1A05-74DD-4373-8838-E019D1754900}"/>
  <bookViews>
    <workbookView xWindow="-120" yWindow="-120" windowWidth="29040" windowHeight="15720" xr2:uid="{00000000-000D-0000-FFFF-FFFF00000000}"/>
  </bookViews>
  <sheets>
    <sheet name="CUADRO MAESTRO SEGUIMIENTO GAE" sheetId="3" r:id="rId1"/>
    <sheet name="TD" sheetId="7" r:id="rId2"/>
    <sheet name="Listas" sheetId="8" r:id="rId3"/>
  </sheets>
  <definedNames>
    <definedName name="_xlnm._FilterDatabase" localSheetId="0" hidden="1">'CUADRO MAESTRO SEGUIMIENTO GAE'!$A$1:$Z$483</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83" i="3" l="1"/>
  <c r="R482" i="3"/>
  <c r="R481" i="3" l="1"/>
  <c r="D141" i="7" l="1"/>
  <c r="C141" i="7"/>
  <c r="C136" i="7"/>
  <c r="B141" i="7"/>
  <c r="R480" i="3" l="1"/>
  <c r="M124" i="7" l="1"/>
  <c r="M113" i="7"/>
  <c r="R479" i="3"/>
  <c r="R478" i="3"/>
  <c r="R45" i="3"/>
  <c r="R477" i="3"/>
  <c r="R476" i="3"/>
  <c r="R475" i="3"/>
  <c r="R471" i="3"/>
  <c r="R472" i="3"/>
  <c r="R473" i="3"/>
  <c r="R474" i="3"/>
  <c r="R3" i="3" l="1"/>
  <c r="R4" i="3"/>
  <c r="R5" i="3"/>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3" i="3"/>
  <c r="R124" i="3"/>
  <c r="R125" i="3"/>
  <c r="R126" i="3"/>
  <c r="R127" i="3"/>
  <c r="R128" i="3"/>
  <c r="R129" i="3"/>
  <c r="R130" i="3"/>
  <c r="R131" i="3"/>
  <c r="R132" i="3"/>
  <c r="R133" i="3"/>
  <c r="R134" i="3"/>
  <c r="R135"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R189" i="3"/>
  <c r="R190" i="3"/>
  <c r="R191" i="3"/>
  <c r="R192" i="3"/>
  <c r="R193" i="3"/>
  <c r="R194" i="3"/>
  <c r="R195" i="3"/>
  <c r="R196" i="3"/>
  <c r="R197" i="3"/>
  <c r="R198" i="3"/>
  <c r="R199" i="3"/>
  <c r="R200" i="3"/>
  <c r="R201" i="3"/>
  <c r="R202" i="3"/>
  <c r="R203" i="3"/>
  <c r="R204" i="3"/>
  <c r="R205" i="3"/>
  <c r="R206" i="3"/>
  <c r="R207" i="3"/>
  <c r="R208" i="3"/>
  <c r="R209" i="3"/>
  <c r="R210" i="3"/>
  <c r="R211" i="3"/>
  <c r="R212" i="3"/>
  <c r="R213" i="3"/>
  <c r="R214" i="3"/>
  <c r="R215" i="3"/>
  <c r="R216" i="3"/>
  <c r="R217" i="3"/>
  <c r="R218" i="3"/>
  <c r="R219" i="3"/>
  <c r="R220" i="3"/>
  <c r="R221" i="3"/>
  <c r="R222" i="3"/>
  <c r="R223" i="3"/>
  <c r="R224" i="3"/>
  <c r="R225" i="3"/>
  <c r="R226" i="3"/>
  <c r="R227" i="3"/>
  <c r="R228" i="3"/>
  <c r="R229" i="3"/>
  <c r="R230" i="3"/>
  <c r="R231" i="3"/>
  <c r="R232" i="3"/>
  <c r="R233" i="3"/>
  <c r="R234" i="3"/>
  <c r="R235" i="3"/>
  <c r="R236" i="3"/>
  <c r="R237" i="3"/>
  <c r="R238" i="3"/>
  <c r="R239" i="3"/>
  <c r="R240" i="3"/>
  <c r="R241" i="3"/>
  <c r="R242" i="3"/>
  <c r="R243" i="3"/>
  <c r="R244" i="3"/>
  <c r="R245" i="3"/>
  <c r="R246" i="3"/>
  <c r="R247" i="3"/>
  <c r="R248" i="3"/>
  <c r="R249" i="3"/>
  <c r="R250" i="3"/>
  <c r="R251" i="3"/>
  <c r="R252" i="3"/>
  <c r="R253" i="3"/>
  <c r="R254" i="3"/>
  <c r="R255" i="3"/>
  <c r="R256" i="3"/>
  <c r="R257" i="3"/>
  <c r="R258" i="3"/>
  <c r="R259" i="3"/>
  <c r="R260" i="3"/>
  <c r="R261" i="3"/>
  <c r="R262" i="3"/>
  <c r="R263" i="3"/>
  <c r="R264" i="3"/>
  <c r="R265" i="3"/>
  <c r="R266" i="3"/>
  <c r="R267" i="3"/>
  <c r="R268" i="3"/>
  <c r="R269" i="3"/>
  <c r="R270" i="3"/>
  <c r="R271" i="3"/>
  <c r="R272" i="3"/>
  <c r="R273" i="3"/>
  <c r="R274" i="3"/>
  <c r="R275" i="3"/>
  <c r="R276" i="3"/>
  <c r="R277" i="3"/>
  <c r="R278" i="3"/>
  <c r="R279" i="3"/>
  <c r="R280" i="3"/>
  <c r="R281" i="3"/>
  <c r="R282" i="3"/>
  <c r="R283" i="3"/>
  <c r="R284" i="3"/>
  <c r="R285" i="3"/>
  <c r="R286" i="3"/>
  <c r="R287" i="3"/>
  <c r="R288" i="3"/>
  <c r="R289" i="3"/>
  <c r="R290" i="3"/>
  <c r="R291" i="3"/>
  <c r="R292" i="3"/>
  <c r="R293" i="3"/>
  <c r="R294" i="3"/>
  <c r="R295" i="3"/>
  <c r="R296" i="3"/>
  <c r="R297" i="3"/>
  <c r="R298" i="3"/>
  <c r="R299" i="3"/>
  <c r="R300" i="3"/>
  <c r="R301" i="3"/>
  <c r="R302" i="3"/>
  <c r="R303" i="3"/>
  <c r="R304" i="3"/>
  <c r="R305" i="3"/>
  <c r="R306" i="3"/>
  <c r="R307" i="3"/>
  <c r="R308" i="3"/>
  <c r="R309" i="3"/>
  <c r="R310" i="3"/>
  <c r="R311" i="3"/>
  <c r="R312" i="3"/>
  <c r="R313" i="3"/>
  <c r="R314" i="3"/>
  <c r="R315" i="3"/>
  <c r="R316" i="3"/>
  <c r="R317" i="3"/>
  <c r="R318" i="3"/>
  <c r="R319" i="3"/>
  <c r="R320" i="3"/>
  <c r="R321" i="3"/>
  <c r="R322" i="3"/>
  <c r="R323" i="3"/>
  <c r="R324" i="3"/>
  <c r="R325" i="3"/>
  <c r="R326" i="3"/>
  <c r="R327" i="3"/>
  <c r="R328" i="3"/>
  <c r="R329" i="3"/>
  <c r="R330" i="3"/>
  <c r="R331" i="3"/>
  <c r="R332" i="3"/>
  <c r="R333" i="3"/>
  <c r="R334" i="3"/>
  <c r="R335" i="3"/>
  <c r="R336" i="3"/>
  <c r="R337" i="3"/>
  <c r="R338" i="3"/>
  <c r="R339" i="3"/>
  <c r="R340" i="3"/>
  <c r="R341" i="3"/>
  <c r="R342" i="3"/>
  <c r="R343" i="3"/>
  <c r="R344" i="3"/>
  <c r="R345" i="3"/>
  <c r="R346" i="3"/>
  <c r="R347" i="3"/>
  <c r="R348" i="3"/>
  <c r="R349" i="3"/>
  <c r="R350" i="3"/>
  <c r="R351" i="3"/>
  <c r="R352" i="3"/>
  <c r="R353" i="3"/>
  <c r="R354" i="3"/>
  <c r="R355" i="3"/>
  <c r="R356" i="3"/>
  <c r="R357" i="3"/>
  <c r="R358" i="3"/>
  <c r="R359" i="3"/>
  <c r="R360" i="3"/>
  <c r="R361" i="3"/>
  <c r="R362" i="3"/>
  <c r="R363" i="3"/>
  <c r="R364" i="3"/>
  <c r="R365" i="3"/>
  <c r="R366" i="3"/>
  <c r="R367" i="3"/>
  <c r="R368" i="3"/>
  <c r="R369" i="3"/>
  <c r="R370" i="3"/>
  <c r="R371" i="3"/>
  <c r="R372" i="3"/>
  <c r="R373" i="3"/>
  <c r="R374" i="3"/>
  <c r="R375" i="3"/>
  <c r="R376" i="3"/>
  <c r="R377" i="3"/>
  <c r="R378" i="3"/>
  <c r="R379" i="3"/>
  <c r="R380" i="3"/>
  <c r="R381" i="3"/>
  <c r="R382" i="3"/>
  <c r="R383" i="3"/>
  <c r="R384" i="3"/>
  <c r="R385" i="3"/>
  <c r="R386" i="3"/>
  <c r="R387" i="3"/>
  <c r="R388" i="3"/>
  <c r="R389" i="3"/>
  <c r="R390" i="3"/>
  <c r="R391" i="3"/>
  <c r="R392" i="3"/>
  <c r="R393" i="3"/>
  <c r="R394" i="3"/>
  <c r="R395" i="3"/>
  <c r="R396" i="3"/>
  <c r="R397" i="3"/>
  <c r="R398" i="3"/>
  <c r="R399" i="3"/>
  <c r="R400" i="3"/>
  <c r="R401" i="3"/>
  <c r="R402" i="3"/>
  <c r="R403" i="3"/>
  <c r="R404" i="3"/>
  <c r="R405" i="3"/>
  <c r="R406" i="3"/>
  <c r="R407" i="3"/>
  <c r="R408" i="3"/>
  <c r="R409" i="3"/>
  <c r="R410" i="3"/>
  <c r="R411" i="3"/>
  <c r="R412" i="3"/>
  <c r="R413" i="3"/>
  <c r="R414" i="3"/>
  <c r="R415" i="3"/>
  <c r="R416" i="3"/>
  <c r="R417" i="3"/>
  <c r="R418" i="3"/>
  <c r="R419" i="3"/>
  <c r="R420" i="3"/>
  <c r="R421" i="3"/>
  <c r="R422" i="3"/>
  <c r="R423" i="3"/>
  <c r="R424" i="3"/>
  <c r="R425" i="3"/>
  <c r="R426" i="3"/>
  <c r="R427" i="3"/>
  <c r="R428" i="3"/>
  <c r="R429" i="3"/>
  <c r="R430" i="3"/>
  <c r="R431" i="3"/>
  <c r="R432" i="3"/>
  <c r="R433" i="3"/>
  <c r="R434" i="3"/>
  <c r="R435" i="3"/>
  <c r="R436" i="3"/>
  <c r="R437" i="3"/>
  <c r="R438" i="3"/>
  <c r="R439" i="3"/>
  <c r="R440" i="3"/>
  <c r="R441" i="3"/>
  <c r="R442" i="3"/>
  <c r="R443" i="3"/>
  <c r="R444" i="3"/>
  <c r="R445" i="3"/>
  <c r="R446" i="3"/>
  <c r="R447" i="3"/>
  <c r="R448" i="3"/>
  <c r="R449" i="3"/>
  <c r="R450" i="3"/>
  <c r="R451" i="3"/>
  <c r="R452" i="3"/>
  <c r="R453" i="3"/>
  <c r="R454" i="3"/>
  <c r="R455" i="3"/>
  <c r="R456" i="3"/>
  <c r="R457" i="3"/>
  <c r="R458" i="3"/>
  <c r="R459" i="3"/>
  <c r="R460" i="3"/>
  <c r="R461" i="3"/>
  <c r="R462" i="3"/>
  <c r="R463" i="3"/>
  <c r="R464" i="3"/>
  <c r="R465" i="3"/>
  <c r="R466" i="3"/>
  <c r="R467" i="3"/>
  <c r="R468" i="3"/>
  <c r="R469" i="3"/>
  <c r="R470" i="3"/>
  <c r="R2" i="3"/>
</calcChain>
</file>

<file path=xl/sharedStrings.xml><?xml version="1.0" encoding="utf-8"?>
<sst xmlns="http://schemas.openxmlformats.org/spreadsheetml/2006/main" count="6259" uniqueCount="2697">
  <si>
    <t>NÚMERO</t>
  </si>
  <si>
    <t>UNIDAD DE NEGOCIO O GERENCIA DE ÁREA</t>
  </si>
  <si>
    <t>ITEM PACC</t>
  </si>
  <si>
    <t>No FICHA REQUERIMIENTO O JUSTIFICACIÓN</t>
  </si>
  <si>
    <t>OBJETO</t>
  </si>
  <si>
    <t>VALOR</t>
  </si>
  <si>
    <t>RESPONSABLE</t>
  </si>
  <si>
    <t>Revisor</t>
  </si>
  <si>
    <t>FECHA DE RADICACIÓN</t>
  </si>
  <si>
    <t>Mes contratacion</t>
  </si>
  <si>
    <t xml:space="preserve">No. DE PROCESO DE CONTRATACIÓN </t>
  </si>
  <si>
    <t>MODALIDAD</t>
  </si>
  <si>
    <t>Literal de contratacion</t>
  </si>
  <si>
    <t>CONTRATISTA</t>
  </si>
  <si>
    <t>NIT</t>
  </si>
  <si>
    <t>No. DE ACEPTACIÓN DE LA OFERTA O CONTRATO</t>
  </si>
  <si>
    <t>VALOR REGISTRADO RP</t>
  </si>
  <si>
    <t>Valor Registrado RP 2024</t>
  </si>
  <si>
    <t>Columna1</t>
  </si>
  <si>
    <t xml:space="preserve">ORDENADOR DEL GASTO </t>
  </si>
  <si>
    <t>ESTADO PROCESO</t>
  </si>
  <si>
    <t>Fecha de radicacion del requerimiento</t>
  </si>
  <si>
    <t>Fecha de Asignacion del gestor</t>
  </si>
  <si>
    <t xml:space="preserve">Fecha Firma de Aceptacion de Oferta </t>
  </si>
  <si>
    <t>Gerencia de Unidad Estrategica del Negocio de Energia</t>
  </si>
  <si>
    <t>GE0183</t>
  </si>
  <si>
    <t>FR-500-160-2024</t>
  </si>
  <si>
    <t>N/A</t>
  </si>
  <si>
    <t>SERVICIOS DE COMUNICACIÓN (TRASPORTE Y CONECTIVIDAD) INALAMBRICOS M2M CON PLAN BASICO INCLUIDO SIMCARDS PARA APLICACIONES DE TELEMETRIA (MEDICION INTELIGENTE AMI), FRONTERAS COMERCIALES, MERCADO NO REGULADO Y OPERACIÓN DE TELECONTROL DE LA GERENCIA DE ENERGIA DE LAS EMPRESAS MUNICIPALES DE CALI - EMCALI</t>
  </si>
  <si>
    <t>Leidy Diana Franco Hoyos</t>
  </si>
  <si>
    <t>Jesus Fernando Pastrana</t>
  </si>
  <si>
    <t>900-IP-0024-2024.</t>
  </si>
  <si>
    <t>INVITACION PRIVADA - IP</t>
  </si>
  <si>
    <t>Literal G</t>
  </si>
  <si>
    <t>MOABITS</t>
  </si>
  <si>
    <t>B0199449</t>
  </si>
  <si>
    <t>500-PS-0995-2024</t>
  </si>
  <si>
    <t>Gerencia General</t>
  </si>
  <si>
    <t>LEGALIZADO</t>
  </si>
  <si>
    <t>Gerencia de Gestion Humana y de Activos</t>
  </si>
  <si>
    <t>GHA0122</t>
  </si>
  <si>
    <t>FR-800-001-2024</t>
  </si>
  <si>
    <t>SUMINISTRAR LAS POLIZAS DE SEGURO DE DAÑOS CORPORALES CAUSADOS A LAS PERSONAS EN ACCIDENTES DE TRANSITO - SOAT QUE LE CORRESPONDE ASEGURAR EN VIRTUD DE DISPOSICION LEGAL</t>
  </si>
  <si>
    <t>900-IP-0025-2024</t>
  </si>
  <si>
    <t>Literal O</t>
  </si>
  <si>
    <t>LA PREVISORA S.A.</t>
  </si>
  <si>
    <t>860.002.400-2</t>
  </si>
  <si>
    <t>800-PS-0991-2024</t>
  </si>
  <si>
    <t>Gerencia de Unidad Estrategica del Negocio de Acueducto y Alcantarillado</t>
  </si>
  <si>
    <t>AA-0002-2024</t>
  </si>
  <si>
    <t>SUMINISTRO DE ALCALANIZANTE PARA LAS PLANTAS DE AGUA POTABLE DE LA UNIDAD DE PRODUCCION DE AGUA POTABLE: CAL VIVA</t>
  </si>
  <si>
    <t>Francia Elena Ramirez Ramirez</t>
  </si>
  <si>
    <t>900-CCE-0036-2024.</t>
  </si>
  <si>
    <t xml:space="preserve">ART. 3.1. CONTRATACIÓN ESPECIAL </t>
  </si>
  <si>
    <t>CERRADO</t>
  </si>
  <si>
    <t>500-163-2024</t>
  </si>
  <si>
    <t>SOPORTE, ACTUALIZACIÓN Y MANTENIMIENTO (SAM) DEL SOFTWARE SGEEPP (SISTEMA DE GESTION DE ENSAYOS A ELEMENTOS DE PROTECCIÓN PERSONAL).</t>
  </si>
  <si>
    <t>Lina Marcela Echavarria Meza</t>
  </si>
  <si>
    <t>Yasmin Espinosa Ungria</t>
  </si>
  <si>
    <t>900-CCE-0035-2024</t>
  </si>
  <si>
    <t>Literal K</t>
  </si>
  <si>
    <t>IGT SAS</t>
  </si>
  <si>
    <t>805027390-5</t>
  </si>
  <si>
    <t xml:space="preserve"> 500-CCE-1112-2024</t>
  </si>
  <si>
    <t>GAE</t>
  </si>
  <si>
    <t>Secretaria General</t>
  </si>
  <si>
    <t>700-53-2024</t>
  </si>
  <si>
    <t>SERVICIO DE CAFETERIA Y LOGISTICA PARA ATENDER REUNIONES DE LA SECRETARIA GENERAL Y GERENCIA FINANCIERA</t>
  </si>
  <si>
    <t>Juan David Gomez Sotelo</t>
  </si>
  <si>
    <t>900-CCE-0034-2024</t>
  </si>
  <si>
    <t>GE0370</t>
  </si>
  <si>
    <t>500-162-24</t>
  </si>
  <si>
    <t>ALQUILER DE UNO  (1) BAÑO MOVIL TIPO TUFWAY CON LAVAMANOS INTERIOR Y ORINAL INDEPENDIENTE EN LA SUBESTACION ALFEREZ.</t>
  </si>
  <si>
    <t>GAA0278</t>
  </si>
  <si>
    <t>FR-300-GAA-0003-2024</t>
  </si>
  <si>
    <t>SERVICIO DE TRANSPORTE PARA EL SEGUIMIENTO, CONTROL Y EJECUCION DE LAS ACTIVIDADES OPERATIVAS QUE CONTRIBUYEN AL CUMPLIMIENTO DE METAS Y COMPROMISOS ESTABLECIDAS PARA LAS UNIDADES ADSCRITAS A LA SUBGERENCIA DE AGUA POTABLE.</t>
  </si>
  <si>
    <t>Karen Andrea Zapata Amu</t>
  </si>
  <si>
    <t>DEVUELTO</t>
  </si>
  <si>
    <t>GAA0591</t>
  </si>
  <si>
    <t>FR-300-GAA-0037-2024</t>
  </si>
  <si>
    <t xml:space="preserve"> SUMINISTRO DE GAS OXIGENO Y DE GAS ACETILENO PARA LA UNIDAD DE ,MANTENIMIENTO DE LA SUBGERENCIA DE AGUA POTABLE DE LA UENAA</t>
  </si>
  <si>
    <t>Rafael Gonzalez Vasquez</t>
  </si>
  <si>
    <t>GHA0150</t>
  </si>
  <si>
    <t>FR 800-47-2024</t>
  </si>
  <si>
    <t>PRESTA EL SERVICIO DE USO DE TRANSMISION DE COMUNICACION ENTRE RADIOS PPT (PUSH OVER CELULAR) - PULSAR PARA HABLAR POR CELULAR, QUE SE PROPORCIONA A TRAVES DE UNA RED DE TELEFONIA CELULAR JUNTO A LOS SERVICIOS DE LA PLATAFORMAPOCSTARS</t>
  </si>
  <si>
    <t>Christian Gonzalez Rojas</t>
  </si>
  <si>
    <t>900-IP-0040-2024</t>
  </si>
  <si>
    <t>SERVICIOS Y COMUNICACIONES SERVICOM S.A.S</t>
  </si>
  <si>
    <t>800178459-3</t>
  </si>
  <si>
    <t>800-PS-1165-2024</t>
  </si>
  <si>
    <t>800-076-2024</t>
  </si>
  <si>
    <t>PRESTAR SERVICIOS PARA LA REALIZACION DEL PROGRAMA DE BIENESTAR SOCIAL, DIRIGIDO A LOS SERVICIOS PUBLICOS Y DEMÁS COLABORADORES DE EMCALI E.I.C.E. E.S.P, Y SU GRUPO FAMILIAR, EN EL MARCO DEL SISTEMA DE ESTIMULOS, GARANTIZANDO LA LOGISTICA Y EL SUMINISTRO DE PROVEEDORES IDONEOS QUE CUMPLAN LA TOTALIDAD DE LOS REQUERIMIENTOSS, CONFORME A LAS NECESIDADES DE EMCALI E.I.C.E. E.S.P. EN LOS DIFERENTES EVENTROS EMPRESARIALES Y/O ACTIVIDADES A REALIZARSE</t>
  </si>
  <si>
    <t>900-CCE-0045-2024</t>
  </si>
  <si>
    <t>COMFENALCO VALLE DE LA GENTE</t>
  </si>
  <si>
    <t>890.303.093-5</t>
  </si>
  <si>
    <t>800-CCE-1400-2024</t>
  </si>
  <si>
    <t>GE0224</t>
  </si>
  <si>
    <t>FR-500-178-2024</t>
  </si>
  <si>
    <t>SUMINISTRO DE GASES DE QUEDA Y ARRASTRE</t>
  </si>
  <si>
    <t>Zulma Leon</t>
  </si>
  <si>
    <t>900-IP-0049-2024</t>
  </si>
  <si>
    <t>MESSER COLOMBIA S.A</t>
  </si>
  <si>
    <t>860005114-4</t>
  </si>
  <si>
    <t>500-CS-1536-2024</t>
  </si>
  <si>
    <t>GE0276</t>
  </si>
  <si>
    <t>FR-501-UGA-0086-2024</t>
  </si>
  <si>
    <t>COMPRA DE SUMINISTROS DE SELLOS DE BORNERA  EN POLICARBONATO  TIPO DOBLE ANCLA  PARA MEDIDOR DE ENERGIA</t>
  </si>
  <si>
    <t>900-IP-0042-2024</t>
  </si>
  <si>
    <t>NORMARH SAS</t>
  </si>
  <si>
    <t>500-CS-1574-2024</t>
  </si>
  <si>
    <t>100-AA-002-2024</t>
  </si>
  <si>
    <t>PRESTAR SERVICIOS DE CAFETERIA Y LOGISTICA PARA ATENDER REUNIONES DE LA GERENCIA GENERAL</t>
  </si>
  <si>
    <t>Julio Cesar Erazo Libreros</t>
  </si>
  <si>
    <t>900-CCE-0043-2024</t>
  </si>
  <si>
    <t>CLUB DE EJECUTIVOS DEL VALLE</t>
  </si>
  <si>
    <t>890305081-6</t>
  </si>
  <si>
    <t>100-CCE-1108-2024</t>
  </si>
  <si>
    <t>GHA0053</t>
  </si>
  <si>
    <t>FR-800-056-24</t>
  </si>
  <si>
    <t>CONTRATAR EL SERVICIO DE PRUEBAS DE ALCOHOL, PRUEBAS DE SUSTANCIAS PSICICOACTIVAS Y VERIFICACIÓN DE PRUEBAS</t>
  </si>
  <si>
    <t>GHA0058</t>
  </si>
  <si>
    <t>FR-800-061-24</t>
  </si>
  <si>
    <t>PRESTACION DE SERVICIOS PARA LA REALIZACION DE PRUEBAS DIAGNOSTICAS, EVALUACION MEDICA PREOCUPACIONAL O DE PREINGRESO, EVALUACION MEDICA OCUPACIONAL PERIIODICA (PROGRAMAS O POR CAMBIOS DE OCUPACION), PASOCUPACIONAL O DE EGRESO Y POSINCAPACIDAD O REINTEGRO Y CUSTODIA DE HILORIA CLINICA DE LOS SERVIDORES PUBLICOS Y APRENDICES DE EMCALI EICE ESP; CON EL PROPOSITO DE DETERMINAR CONCEPTOS DE APTITUD Y LAS CONDICIONES DE SALUD FISICA Y MENTAL DE DICHO PERSONAL.</t>
  </si>
  <si>
    <t>900-IP-0052-2024</t>
  </si>
  <si>
    <t>UNIDAD DE SALUD OCUPACIONAL SAS</t>
  </si>
  <si>
    <t>805002036-4</t>
  </si>
  <si>
    <t>800-CS-1620-2024</t>
  </si>
  <si>
    <t>GAA0154</t>
  </si>
  <si>
    <t>FR-300-GAA-0030-2024</t>
  </si>
  <si>
    <t>EJECUTAR EL CORTE DEL CESPED EN EL AREA DEL TALUD O EN EL AREA HIDRAULICA DE LOS CANALES DE AGUAS LLUVIAS  Y AGUAS SERVIDAS DEL SERVICIO DE ALCANTARILLADO EN EL DISTRITO ESPECAL DE SANTIAGO DE CALI Y LAS ACTIVIDADES ASOCIADAS A DICHO CORTE DE CESPED DE ACUERDO CON LAS ESPECIFICACIONES DISPUESTAS EN EL PGIRS 2015-2027, LOS AJUSTES DE LAS LINEAS BASE POSTERIORES Y LAS MEDICIONES METRICAS REALIZADAS POR EMCALI DADO LA DIFICULTAD TECNICA EXISTENTE EN LA MEDICION EN LA MEDICION EXACTA DEL AREA DE TALUD DE LOS CANALES.</t>
  </si>
  <si>
    <t>SG0092</t>
  </si>
  <si>
    <t>FR-110-047-2024</t>
  </si>
  <si>
    <t>PRESTAR SERVICIO DE CUSTODIA Y ORGANIZACION TECNICA DE EXPEDIENTES, DE CONFORMIDAD CON LAS CONDICIONES QUE EXIGE LA NORMATIVIDAD VIGENTE Y LAS TABLAS DE RETENCION DOCUMENTAL DE EMCALI EICE ESP.</t>
  </si>
  <si>
    <t>Gerencia de Area de Tecnologia de la Información</t>
  </si>
  <si>
    <t>200-AA066-2024</t>
  </si>
  <si>
    <t>SOPORTE, ACTUALIZACIÓN Y MANTENIMIENTO SAM DE LA PLATAFORMA IP 3CX, TARIFICADOR Y SERVIDORES</t>
  </si>
  <si>
    <t>900-CCE-0064-2024</t>
  </si>
  <si>
    <t>QUALITAS TELECOM S.A.S</t>
  </si>
  <si>
    <t>900978972-6</t>
  </si>
  <si>
    <t>200-CCE-1624-2024</t>
  </si>
  <si>
    <t>800-100-2024</t>
  </si>
  <si>
    <t>900-CCE-0050-2024</t>
  </si>
  <si>
    <t>Literal U</t>
  </si>
  <si>
    <t>ARAUTOS S.A.S</t>
  </si>
  <si>
    <t>800191543-8</t>
  </si>
  <si>
    <t>800-CCE-1183-2024</t>
  </si>
  <si>
    <t>Gerencia de Unidad Estrategica del Negocio de Tecnologia de la Informacion Comunicaciones y TIC</t>
  </si>
  <si>
    <t>GT0206</t>
  </si>
  <si>
    <t>GT-400-87-2024</t>
  </si>
  <si>
    <t>SOPORTE TECNICO REQUERIDO PARA LA OPERACION, ADMINISTRACIÓN Y MANEJO DE LA PLATAFORMA, INCLUYENDO TRANSFERENCIA DE CONOCIMIENTO HACIA EL PERSONAL ENCARGADO DE ZABBIX EN EMCALI EICE ESP</t>
  </si>
  <si>
    <t>900-IP-0051-2024</t>
  </si>
  <si>
    <t>IMAGUNET SAS</t>
  </si>
  <si>
    <t>901103664-1</t>
  </si>
  <si>
    <t>400-PS-1772-2024</t>
  </si>
  <si>
    <t>GAA728</t>
  </si>
  <si>
    <t>FR-300-GAA-0044-2024</t>
  </si>
  <si>
    <t>CONTROLAR PERDIDAS TECNICAS EN ZONAS HIDRÁULICAS CRÍTICAS, A TRAVES DEL RASTREO, LOCALIZACIÓN Y REPARACIÓN DE FUGAS NO VISIBLES ENCONTRADAS EN SECTORES HIDRAULICOS</t>
  </si>
  <si>
    <t>INVITACION PUBLICA - CONTRATO</t>
  </si>
  <si>
    <t>G0173</t>
  </si>
  <si>
    <t>FR 300-GAA-0033-2024</t>
  </si>
  <si>
    <t>SUMINISTRO DE CABLES Y/O ALAMBRES PARA LA CONDUCCIÓN DE ENERGIA Y PRESTACIÓN DEL SERVICIO DE TELECOMUNICACIONES, DE ACUERDO CON LAS CONDICIONES TECNICAS Y FORMULARIO DE ITEMS Y PRECIOS DEFINIDOS EN CADA UNO DE LOS SIGUIENTES GRUPOS: GRUPO 1 SUMINISTRO DE CABLES Y ALAMBRES PARA LA CONDUCCIÓN DE ENERGIA</t>
  </si>
  <si>
    <t>Adalberto Valencia Gutieerez</t>
  </si>
  <si>
    <t>900-IP-0071-2024</t>
  </si>
  <si>
    <t xml:space="preserve">
FACELEC S.A.S-FABRICA COLOMBIANA DE CONDUCTORES ELECTRICOS</t>
  </si>
  <si>
    <t>800163515-2</t>
  </si>
  <si>
    <t>500-CS-1617-2024</t>
  </si>
  <si>
    <t>G0174</t>
  </si>
  <si>
    <t>500-CMA-1743-2021/AO-024-2024</t>
  </si>
  <si>
    <t>ORDEN DE SERVICIO</t>
  </si>
  <si>
    <t>n/a</t>
  </si>
  <si>
    <t>CABLES DE ENERGIA Y DE TELECOMUNICACIONES S.A.S. - CENTELSA</t>
  </si>
  <si>
    <t>890300431-8</t>
  </si>
  <si>
    <t>CMA-1743-2021-500-CMA-1540-2024</t>
  </si>
  <si>
    <t>GE0204</t>
  </si>
  <si>
    <t>FR-500-199-2024</t>
  </si>
  <si>
    <t>CALIBRACIÓN DE UN (1) FLUJOMETRO ELECTRONICO PARA MEDIR FLUJO DEL GAS ARGON  CON LAS MEZCLAS DE GASES PATRÓN UTILIZADOS EN EL ENSAYO DE CROMATOGRAFÍA DE GASES DISUELTOS, ELEMENTOS DEL LABORATORIO DE ENSAYOS DE ACEITES DIELECTRICOS DE EMCALI EICE ESP</t>
  </si>
  <si>
    <t>GAA0502</t>
  </si>
  <si>
    <t>FR-300-GAA-0068-2024</t>
  </si>
  <si>
    <t>REALIZAR EL MANTENIMIENTO MECANICO, ELECTRICO, DE INSTRUMENTACION, OBRAS CIVILES Y MANTENIMIENTO INDUSTRIAL DE LAS ESTACIONES DE BOMBEO  DE AGUA LLUVIAS Y RESIDUALES Y/O AGUA POTABLE DE EMCALI EICE ESP</t>
  </si>
  <si>
    <t>Natalia Morales</t>
  </si>
  <si>
    <t>GAA0607</t>
  </si>
  <si>
    <t>FR-300-GAA-0082-2024</t>
  </si>
  <si>
    <t>REALIZAR MANTENIMIENTO GENERAL A PUENTE DESARENADOR, BOMBAS Y REACTORES DE LA PTAP RIO CAUCA</t>
  </si>
  <si>
    <t>GTI 0109
GTI 0110</t>
  </si>
  <si>
    <t>FR-200-065-2024</t>
  </si>
  <si>
    <t>900-IP-0057-2024</t>
  </si>
  <si>
    <t>Global mbm S.A.S</t>
  </si>
  <si>
    <t>801003890-4</t>
  </si>
  <si>
    <t>200-PS-1518-2024</t>
  </si>
  <si>
    <t>GAA027</t>
  </si>
  <si>
    <t>FR-300-GAA-45-2024</t>
  </si>
  <si>
    <t>REPOSICIÓN DE VÁLVULAS E HIDRANTES CRÍTICOS EN LA RED DE DISTRIBUCIÓN AGUA POTABLE EMCALI E.I.C.E ESP</t>
  </si>
  <si>
    <t>Vanesa Angulo Cortez</t>
  </si>
  <si>
    <t>300-CO-3132-2024</t>
  </si>
  <si>
    <t>GAA0275</t>
  </si>
  <si>
    <t>FR-300-GAA-0006-2024</t>
  </si>
  <si>
    <t>SUMINISTRO DE HIDRANTES PARA LA UNIDAD DE DISTRIBUCIÓN</t>
  </si>
  <si>
    <t>Lucy Aydee Arbelaez Millan</t>
  </si>
  <si>
    <t>Lisa Vasquez</t>
  </si>
  <si>
    <t>900-IP-400-2024</t>
  </si>
  <si>
    <t>lLiteral G</t>
  </si>
  <si>
    <t xml:space="preserve">TUVACOL S.A. </t>
  </si>
  <si>
    <t>806014553-6</t>
  </si>
  <si>
    <t>300-CS-3031-2024</t>
  </si>
  <si>
    <t>GAA0590</t>
  </si>
  <si>
    <t>FR-300-GAA-097-2024</t>
  </si>
  <si>
    <t>PRESTAR EL SERVICIO DE ANÁLISIS DE VIBRACIÓN , BALANCEO Y ALINEACIÓN  (CUANDO SEA NECESARIO) A EQUIPOS DE BOMBEO UBICADOS EN LAS PLANTAS DE TRATAMIENTO DE AGUA POTABLE Y ESTACIONES DE BOMBEO DE AGUA POTABLE DE LA UNIDAD DE  MANTENIMIENTO DE LA SUBGERENCIA DE AGUA POTABLE.</t>
  </si>
  <si>
    <t>Angela Marcela Avila Gonzalez</t>
  </si>
  <si>
    <t>GTI0141</t>
  </si>
  <si>
    <t>FR-200-GTI-073-2024</t>
  </si>
  <si>
    <t>ARRENDAMIENTO Y/O ALQUILER DE EQUIPOS DE OFIMATICA PARA LA GERENCIA COMERCIAL DE EMPRESAS MUNICIPALES DE CALI, CEDIENDOLE EL DERECHO A SU USO Y COGE, EN SUS PROPIAS INSTALACIONES EN LOS CENTROS DE ATENCION PQRS.</t>
  </si>
  <si>
    <t>Gerencia de Area de Abastecimiento Empresarial</t>
  </si>
  <si>
    <t>GAE007</t>
  </si>
  <si>
    <t>FR-900-GAE-0033-2024</t>
  </si>
  <si>
    <t>PRESTAR SERVICIOS DE SUMINISTROS DE ESTIBAS EN MADERA PINO, TIPO CUARTON MEDIDAS DE 100 * 120CM * 13CM</t>
  </si>
  <si>
    <t>900-IP-0058-2024</t>
  </si>
  <si>
    <t>MUNDO MADERAS DE COLOMBIA S.A.S</t>
  </si>
  <si>
    <t>901027660-7</t>
  </si>
  <si>
    <t>900-CC-1948-2024</t>
  </si>
  <si>
    <t>GHA0081
GHA0082</t>
  </si>
  <si>
    <t>FR-800-102-2024</t>
  </si>
  <si>
    <t xml:space="preserve">ADQUISICIÓN DE REPUESTOS E INSUMOS REQUERIDOSPARA ATENCIÓNDE FALLAS MENORES EN EL MANTENIMIENTO DEL PARQUE AUTOMOTORDE EMCALI EICE ESP </t>
  </si>
  <si>
    <t>900-IP-0065-2024</t>
  </si>
  <si>
    <t>INGEMOTORES S.A.S</t>
  </si>
  <si>
    <t>900.350.776-2</t>
  </si>
  <si>
    <t>800-CS-1583-2024</t>
  </si>
  <si>
    <t>GHA0132
GHA0133
GHA0134
GHA0136</t>
  </si>
  <si>
    <t>FR-800-080-2024</t>
  </si>
  <si>
    <t xml:space="preserve">REALIZAR MANTENIMIENTOS LOCATIVOS Y/O REPARACIONES EN LAS SEDES DE EMCALI. </t>
  </si>
  <si>
    <t>900-0069-2024</t>
  </si>
  <si>
    <t>CONSTRUYENDO ARQUITECTURA S.A.S</t>
  </si>
  <si>
    <t>901125662-7</t>
  </si>
  <si>
    <t>800-PS-1669-2024</t>
  </si>
  <si>
    <t>800-AA-083-2024</t>
  </si>
  <si>
    <t xml:space="preserve">REALIZAR EL MANTENIMIENTO PREVENTIVO Y CORRECTIVO (INCLUIDO REPUESTOS Y MANO DE OBRA) A LAS MOTOCICLETAS QUE CONFORMAN EL PARQUE AUTOMOTOR DE EMCALI </t>
  </si>
  <si>
    <t>900-CCE-0083-2024</t>
  </si>
  <si>
    <t>AUTOVALLE Y SERVICIOS SAS</t>
  </si>
  <si>
    <t>GHA057</t>
  </si>
  <si>
    <t>FR-800-060-2024</t>
  </si>
  <si>
    <t xml:space="preserve">REALIZAR TALLERES SOBRE ESTRATEGIAS DE SENSIBILIZACIÓN, PREVENCIÓN E INTERVENCIÓN DEL CONSUMO DE SUSTANCIAS PSICOACTIVAS A LOS SERVIDORES PUBLICOS, CONTRATISTAS Y APRENDICES DE EMCALI EICE ESP </t>
  </si>
  <si>
    <t>Yilwer Arteaga Jimenez</t>
  </si>
  <si>
    <t>900-IP-0087-2024</t>
  </si>
  <si>
    <t>Literal L</t>
  </si>
  <si>
    <t>Grupo Mente Sana SAS</t>
  </si>
  <si>
    <t>900706814-4</t>
  </si>
  <si>
    <t>800-PS-2028-2024</t>
  </si>
  <si>
    <t>GHA0067</t>
  </si>
  <si>
    <t>FR-800-101-2024</t>
  </si>
  <si>
    <t xml:space="preserve">REALIZAR EL MANTENIMIENTO Y REPARACIÓN DE ARMAS DE FUEGO ADSCRITAS A LA UNIDAD DE SEGURIDAD FISICA Y ELECTRONICA, CON EL FIN DE ASEGURAR EL CORRECTO FUNCIONAMIENTO. </t>
  </si>
  <si>
    <t>900-IP-0077-2024</t>
  </si>
  <si>
    <t>GHA0151</t>
  </si>
  <si>
    <t>FR-800-075-2024</t>
  </si>
  <si>
    <t xml:space="preserve">SERVICIO DE IMPRESIÓN DE CARNETS INSTITUCIONALES CON INSUMOS PARA LA IDENTIFICACIÓN DEL PERSONAL VINCULA A EMCALI EICE ESP </t>
  </si>
  <si>
    <t>900-IP-0066-2024</t>
  </si>
  <si>
    <t>IDENTIFICACIÓN DE COLOMBIA S.A.S.</t>
  </si>
  <si>
    <t>900054558-4</t>
  </si>
  <si>
    <t>800-PS-1971-2024</t>
  </si>
  <si>
    <t>GE0264</t>
  </si>
  <si>
    <t>FR-500-227-2024</t>
  </si>
  <si>
    <t>900-IP-068-2024</t>
  </si>
  <si>
    <t>DYNAMO TECNOLOGIA E INNOVACION SAS</t>
  </si>
  <si>
    <t>900387678-9</t>
  </si>
  <si>
    <t>500-CO-1666-2024</t>
  </si>
  <si>
    <t>GTI120</t>
  </si>
  <si>
    <t>FR-200-GTI-077-2024</t>
  </si>
  <si>
    <t>900-IP-0067-202</t>
  </si>
  <si>
    <t>VIVENTIC S.A.S</t>
  </si>
  <si>
    <t>900823032-2</t>
  </si>
  <si>
    <t>200-PS-1618-2024</t>
  </si>
  <si>
    <t>GHA0056</t>
  </si>
  <si>
    <t>FR-800-059-2024</t>
  </si>
  <si>
    <t xml:space="preserve">900-IP-0046-2024 </t>
  </si>
  <si>
    <t>BENEMÉRITO CUERPO DE BOMBEROS VOLUNTARIOS DE CALI</t>
  </si>
  <si>
    <t>890.399.000-2</t>
  </si>
  <si>
    <t>800-PS-1573-2024</t>
  </si>
  <si>
    <t>GAA-0607
GAA-0610
GAA-0612</t>
  </si>
  <si>
    <t>300-GAA-0082-2024</t>
  </si>
  <si>
    <t>GAA0725</t>
  </si>
  <si>
    <t>FR-300-GAA-0090-2024</t>
  </si>
  <si>
    <t>RENOVAR LOS COMPONENTES PRIORIZADOS DEL SISTEMA DE FILTRACIÓN DE LA PTAP LA REFORMA</t>
  </si>
  <si>
    <t>900-IP-0278-2024</t>
  </si>
  <si>
    <t>200-AA078-2024</t>
  </si>
  <si>
    <t>SUSCRIPCIÓN DE UNA PLATAFORMA INTEGRAL DE MENSAJERIA, CORREO ELECTRONICO, SALAS DE REUNIONES, TRABAJO COLABORATIVO EN LA NUBE, HERRAMIENTAS DE SEGURIDAD, ADMINISTRACION Y DE PROTECCION DE IDENTIDADES</t>
  </si>
  <si>
    <t>GE0207</t>
  </si>
  <si>
    <t>FR-500-180-2024</t>
  </si>
  <si>
    <t>MANTENIMIENTO AL SISTEMA DE CONTROL DE LAS PUERTAS DE ACCESO A LOS LABORATORIOS DE ENSAYOS Y MEDIDAS ELECTRICAS</t>
  </si>
  <si>
    <t>900-IP-0105-2024</t>
  </si>
  <si>
    <t>SERVICIOS ESPECIALIZADOS DE TELECOMUNICACIONES SAS</t>
  </si>
  <si>
    <t>800042537-5</t>
  </si>
  <si>
    <t>500-PS-2064-2024</t>
  </si>
  <si>
    <t>500-AA-226-2024</t>
  </si>
  <si>
    <t>SUMINISTRO DE TRANSFORMADORES ELECTRICOS PARA EL SISTEMA DE ALUMBRADO PUBLICO DEL DISTRITO DE SANTIAGO DE CALI</t>
  </si>
  <si>
    <t>Literal Z</t>
  </si>
  <si>
    <t>RYMEL INGENIERIA ELECTRICA SAS</t>
  </si>
  <si>
    <t>890919437-1</t>
  </si>
  <si>
    <t>500-CCE-1902-2024</t>
  </si>
  <si>
    <t>GE0232</t>
  </si>
  <si>
    <t>FR-500-229-2024</t>
  </si>
  <si>
    <t>SUMINISTRO DE PROBETAS Y BEAKERS DE VIDRIO</t>
  </si>
  <si>
    <t>200-AA-080-2024</t>
  </si>
  <si>
    <t>PRESTACIÓN DE SERVICIOS DE SUSCRIPCIÓN EN LA NUBE DE HYLAND, ACTUALIZACIÓN, SOPORTE TECNICO NIVEL 2, SOPORTE FABRICANTE, ANALISIS, DISEÑO, DESARROLLO, PRUEBAS, CONFIGURACIÓN, IMPLEMENTACIÓN Y CAPACITACIÓN, PARA EL SISTEMA DE GESTIÓN DOCUMENTAL ONBASE FUNDATION</t>
  </si>
  <si>
    <t>SONDA DE COLOMBIA S.A.</t>
  </si>
  <si>
    <t>830001637-7</t>
  </si>
  <si>
    <t>200-CCE-1775-2024</t>
  </si>
  <si>
    <t>GAA0053</t>
  </si>
  <si>
    <t>FR-300-GAA-0108-2024</t>
  </si>
  <si>
    <t>REALIZAR ACOMPAÑAMIENTO EN GEOTECNICA INCLUYENDO ASESORIAS, TRABAJOS DE CAMPO, ENSAYOS DE LABORATORIO E INFORMES TECNICOS REQUERIDOS PARA EL DESARROLLO DE EVALUACIONES GEOTECNICAS 2024.</t>
  </si>
  <si>
    <t>Nataly Pachon Alvarez</t>
  </si>
  <si>
    <t>GE0254
GE0256</t>
  </si>
  <si>
    <t>FR-500-228-2024</t>
  </si>
  <si>
    <t xml:space="preserve">REALIZAR MANTENIMIENTO PREVENTIVO Y CORRECTIVO CON SUMINISTRO DE EQUIPOS Y MATERIALES PARA PROYECTOS SOLARES DE AUTOGENERACION PROPIOS DE EMCALI, A DIFERENTES ESCALAS DE POTENCIA , QUE SE ENCUENTRAN EN OPERACION. </t>
  </si>
  <si>
    <t>GAA0026</t>
  </si>
  <si>
    <t>FR-300-0096-2024</t>
  </si>
  <si>
    <t>BRINDAR SERVICIO DE CONSULTORÍA EN TEMAS REGULATORIOS DE LOS SERVICIOS PÚBLICOS DOMICILIARIOS DE ACUEDUCTO Y ALCANTARILLADO CON BASE EN LOS MARCOS TARIFARIOS EXPEDIDOS POR LA COMISIÓN DE REGULACIÓN DE AGUA POTABLE Y SANEAMIENTO BÁSICO (CRA), PARA REALIZAR UNA ACTUALIZACIÓN DE COSTOS GENERALES Y PARTICULARES, PARÁMETROS DE CÁLCULO, INVERSIONES Y ACTIVOS.</t>
  </si>
  <si>
    <t>AAGAA-025-2024</t>
  </si>
  <si>
    <t>SUMINISTRO DE HIDRÓXIDO DE SODIO PARA SER UTILIZADO EN EL TRATAMIENTO DE AGUA POTABLE PARA CONSUMO</t>
  </si>
  <si>
    <t> </t>
  </si>
  <si>
    <t>800-111-2024</t>
  </si>
  <si>
    <t>PRESTAR LOS SERVICIOS DE MANTENIMIENTO PREVENTIVO Y CORRECTIVO A LOS EQUIPOS DE MAQUINARIA AMARILLA, MODULOS Y CHASISES DE LOS EQUIPOS DE LAVADO - SUCCION Y LINIERIA GRUAS Y CANASTAS, TODO LO ANTERIOR INCLUIDO MANO DE OBRA Y REPUESTOS.</t>
  </si>
  <si>
    <t>800-112-2024</t>
  </si>
  <si>
    <t>PRESTAR LOS SERVICIOS DE MANTENIMIENTO PREVENTIVO Y CORRECTIVO A LOS VEHICULOS MEDIOS PEDADOS Y LIVIANOS, TODO LO ANTERIOR INCLUIDO MANO DE OBRA Y REPUESTOS</t>
  </si>
  <si>
    <t>Union Temporal ARA-INGE EMCALI 2024</t>
  </si>
  <si>
    <t>901830058-6</t>
  </si>
  <si>
    <t>800-CCE-1839-2024</t>
  </si>
  <si>
    <t>800-079-2024</t>
  </si>
  <si>
    <t>REALIZAR LA REPARACIÓN Y DESPINCHE DE LLANTAS DE LOS VEHICULOS QUE CONFORMAN EL PARQUE AUTOMOTOR DE EMCALI EICE ESP, QUE LO REQUIERAN (VEHICULOS LIVIANOS, MEDIANOS, PESADOS,EQUIPOS DE PRESION, SUCCION Y MAQUINARIA AMARILLA).</t>
  </si>
  <si>
    <t>Gerencia de Area Comercial y Gestion al Cliente</t>
  </si>
  <si>
    <t>600-AA-0352-2024</t>
  </si>
  <si>
    <t>ELABORAR Y ENTREGAR BOLSAS PLASTICAS, BOTELLAS Y BOTELLONES MARCADAS CON EL LOGO DE EMCALI</t>
  </si>
  <si>
    <t>900-CCE-0103-2024</t>
  </si>
  <si>
    <t>Literal M</t>
  </si>
  <si>
    <t>901696535-3</t>
  </si>
  <si>
    <t>600-PS-1988-2024</t>
  </si>
  <si>
    <t>600-AA-0372-2024</t>
  </si>
  <si>
    <t>PARTICIPACION PUBLICITARIA Y PRESENCIA DE MARCA EN EL EVENTO "ASCENSO TORRE DE CALI", A REALIZARSE EL 21 DE ABRIL, EN LA CIUDAD DE CALI</t>
  </si>
  <si>
    <t>GAA0150</t>
  </si>
  <si>
    <t>FR-300-GAA-0113-2024</t>
  </si>
  <si>
    <t>REALIZAR EL MANTENIMIENTO DE LAS COMPUERTAS DE ACCESO DE LAS LAGUNAS CHARCO AZUL Y PONDAJE EN EL DISTRITO ESPECIAL DE SANTIAGO DE CALI</t>
  </si>
  <si>
    <t>900-IP-0403-2024</t>
  </si>
  <si>
    <t>INSTRUMENTACION Y SERVICIOS INDUSTRIALES ISI S.A.S.</t>
  </si>
  <si>
    <t>805028566-9</t>
  </si>
  <si>
    <t>300-CM-3012-2024</t>
  </si>
  <si>
    <t>GAA0050</t>
  </si>
  <si>
    <t>FR-300-GAA-0105-2024</t>
  </si>
  <si>
    <t>REALIZAR MANTENIMIENTO Y CALIBRACIÓN DE PLOTERS UNIDAD DE INGENIERIA. INCLUYE INSUMOS Y REPUESTOS</t>
  </si>
  <si>
    <t>Zulma Ximena Vargas Salamanca</t>
  </si>
  <si>
    <t>Vanessa Angulo</t>
  </si>
  <si>
    <t>900-IP-0425-2024</t>
  </si>
  <si>
    <t>JAIME ANTONIO BASTIDAS OSORIO</t>
  </si>
  <si>
    <t>8353566-0</t>
  </si>
  <si>
    <t>300-CM-3089-2024</t>
  </si>
  <si>
    <t>FR-300-GAA-0123-2024</t>
  </si>
  <si>
    <t>SIMINISTRO DE ELEMENTOS Y MATERIALES DE FERRETERIA</t>
  </si>
  <si>
    <t>DERIVADA CONTRATO MARCO</t>
  </si>
  <si>
    <t>EN TRAMITE - GAE</t>
  </si>
  <si>
    <t>200-AA-082-2024</t>
  </si>
  <si>
    <t>PRESTAR SERVICIO DE RENOVACIÓN, SOPORTE Y MANTENIMIENTO PREVENTIVO DE LA LICENCIA ONEGATE. MODULO FIDO2 COMO SOLUCIÓN DE LA SEGURIDAD DE LA INFORMACIÓN PARA EMCALI</t>
  </si>
  <si>
    <t>SUNTIC S.A.S.</t>
  </si>
  <si>
    <t>900257830-5</t>
  </si>
  <si>
    <t>200-PS-1939–2024</t>
  </si>
  <si>
    <t>600-AA-0378-2024</t>
  </si>
  <si>
    <t>PARTICIPACION PUBLICITARIA Y PRESENCIA DE MARCA EN EL EVENTO "X OLIMPIADAS SANITARIAS COLOMBIA 2024", A REALIZARSE LOS DIAS 11 Y 12 DE ABRIL DE 2024, EN LA CIUDAD DE CALI</t>
  </si>
  <si>
    <t>GTI0117</t>
  </si>
  <si>
    <t>FR-200-070-2024</t>
  </si>
  <si>
    <t>SUMINISTRO DE 60 CINTAS PARA LIBRERIA DE BACKUPS EN FORMATO LTO ULTRIUM 7 DATA CARTRIDGE.</t>
  </si>
  <si>
    <t>900-IP-0102-2024</t>
  </si>
  <si>
    <t xml:space="preserve">W&amp;C INTERNATIONAL SAS </t>
  </si>
  <si>
    <t xml:space="preserve">830040359-0	</t>
  </si>
  <si>
    <t>200-CCV-1934–2024</t>
  </si>
  <si>
    <t>GAA0637</t>
  </si>
  <si>
    <t>FR-300-GAA-0131-2024</t>
  </si>
  <si>
    <t>REALIZAR OVERHAUL UNIDADES DE BOMBEO EBAP</t>
  </si>
  <si>
    <t>16-07-2024</t>
  </si>
  <si>
    <t>900-IP-0265-2024</t>
  </si>
  <si>
    <t>PAYAN &amp; CIA LIMITADA</t>
  </si>
  <si>
    <t>890311407-8</t>
  </si>
  <si>
    <t>300-CM-2994-2024</t>
  </si>
  <si>
    <t>GAA0589</t>
  </si>
  <si>
    <t>FR-300-0134-2024</t>
  </si>
  <si>
    <t>PRESTAR SERVICIO DE ANÁLISIS DE ACEITES PARA TRANSFORMADORES UBICADOS EN LAS PLANTAS DE TRATAMIENTO DE AGUA POTABLE DE LA UNIDAD DE MANTENIMIENTO DE LA SUBGERENCIA DE AGUA POTABLE</t>
  </si>
  <si>
    <t>900-IP-0270-2024</t>
  </si>
  <si>
    <t>TNI DE COLOMBIA LTDA</t>
  </si>
  <si>
    <t>800183887-2</t>
  </si>
  <si>
    <t>300-PS-3092-2024</t>
  </si>
  <si>
    <t>GAA0164</t>
  </si>
  <si>
    <t>FR-300-GAA-0130-2024</t>
  </si>
  <si>
    <t>SUMINISTRO, MONTAJE E INSTALACIÓN DE COMPUERTAS TIPO CHAPALETA PARA EVITAR LAS INUNDACIONES EN ALGUNOS SECTORES CRÍTICOS DEL ÁREA URBANA DEL DISTRITO ESPECIAL DE SANTIAGO DE CALI.</t>
  </si>
  <si>
    <t>900-IP-0362-2024</t>
  </si>
  <si>
    <t xml:space="preserve">IDECON INGENIEROS CONSTRUCTORES S.A.S. </t>
  </si>
  <si>
    <t>901154821-1</t>
  </si>
  <si>
    <t>300-PS-2993-2024</t>
  </si>
  <si>
    <t>500-AA-221-2024</t>
  </si>
  <si>
    <t>PRESTAR SERVICIO DE SOPORTE, ACTUALIZACIÓN Y MANTENIMIENTO (SAM) AL SOFTWARE DEL SISTEMA DE GESTION DE LA CALIDAD DE LA POTENCIA DE EMCALI (SGCPE) CONFORMADO POR EL HARDWARE Y SOFTWARE DEL SISTEMA DE INFORMACIÓN POWER MONITORING EXPERT PME DE SCHNENIDER ELECTRIC, PARA EL CUMPLIMIENTO CREG DE 2005, CREG 016 DE 2007 Y LA RESOLUCION SSPD-201900020155 DE 2019 EN LA UNIDAD DE OPERACIÓN DE LA GERENCIA DE ENERGIA DE EMCALIEICE ESP.</t>
  </si>
  <si>
    <t>900-CCE-0113-2024</t>
  </si>
  <si>
    <t>Sollivan Smart Solution SAS</t>
  </si>
  <si>
    <t>901073049-1</t>
  </si>
  <si>
    <t>500-CCE-2009-2024</t>
  </si>
  <si>
    <t>GE0227</t>
  </si>
  <si>
    <t>FR-500-237-2024</t>
  </si>
  <si>
    <t>SUMINISTRO DE SELLOS DE SEGURIDAD PARA MEDIDORES DE ENERGIA</t>
  </si>
  <si>
    <t>900-IP-109-2024</t>
  </si>
  <si>
    <t>NORMA RH SAS</t>
  </si>
  <si>
    <t>500-CS-1949-2024</t>
  </si>
  <si>
    <t>GAA0152</t>
  </si>
  <si>
    <t>FR-300-GAA-0051-2024</t>
  </si>
  <si>
    <t>REALIZAR EL MANTENIMIENTO PREVENTIVO DEL POZO DE AGUAS SUBTERRÁNEAS VC 1087 UBICADO EN LA PLANTA DE ALCANTARILLADO DE EMCALI E.I.C.E. E.S.P.</t>
  </si>
  <si>
    <t xml:space="preserve">900-IP-0452-2024
</t>
  </si>
  <si>
    <t>300-PS-3145-2024</t>
  </si>
  <si>
    <t>GC0208
GC0209
GC0210
GC0211</t>
  </si>
  <si>
    <t>FR-600-0368-2024</t>
  </si>
  <si>
    <t>PRESTAR LOS SERVICIOS DE ATENCION INTEGRAL DE LAS ACTIVIDADES DERIVADAS DE LA PRESTACIÓN DE LOS SERVICIOS PUBLICOS DOMICILIARIOS, NO DOMICILIARIO Y SUS ACTIVIDADES COMPLEMENTARIOS E INHERENTES CORRESPONDIENTE A LA SUPERVISION DE LAS ACTIVIDADES DE FACTURACIÓN ASOCIADA A LA LECTURA, REVISION DE SERVICIOS, IMPRESION Y ENTREGA DE LAS FACTURAS DE EMCALI.</t>
  </si>
  <si>
    <t>Gerencia de Área Financiera</t>
  </si>
  <si>
    <t>GF0063</t>
  </si>
  <si>
    <t>FR-700-060-2024</t>
  </si>
  <si>
    <t>ESTABLECER LA SITUACION FINANCIERA Y CONTABE DE EMCALI EICE ESP, MEDIANTE EL ANALISIS DE LOS RESPECTIVOS SOPORTES O INFORMACION DE RESPALDO, E IDENTIFICAR LAS POSIBLES SITUACIONES DE RIESGO PARA LA EMPRESA EN MATERIA FINANCIERA, GENERANDO UN DOCUMENTO QUE CONTENGA DICHOS RESULTADOS, ASÍ COMO LAS RECOMENDACIONES QUE LE PERMITAN ADELANTAR LAS ACCIONES A QUE HAYA LUGAR.</t>
  </si>
  <si>
    <t>900-IP-0084-2024</t>
  </si>
  <si>
    <t>ERNST &amp; YOUNG AUDIT S.A.S.</t>
  </si>
  <si>
    <t>860008890-5</t>
  </si>
  <si>
    <t>700-PS-1622-2024</t>
  </si>
  <si>
    <t>GAA0067</t>
  </si>
  <si>
    <t>FR-300-GAA-0111-2024</t>
  </si>
  <si>
    <t>REALIZAR MANTENIMIENTO PREVENTIVO, AJUSTE Y VERIFICACIÓN DE CALIBRACIÓN DE ESTACIONES TOTALES Y NIVELES DE PRECISIÓN, INCLUYE SUMINISTRO DE BATERÍAS RECARGABLES, DEL CENTRO DE CONTROL MAESTRO (CCM) DE LA UNIDAD DE INGENIERÍA DE LA GERENCIA UENAA</t>
  </si>
  <si>
    <t>Diana Henao Osorio</t>
  </si>
  <si>
    <t>900-IP-0376-2024</t>
  </si>
  <si>
    <t xml:space="preserve">DIGITOP TOPOGRAFIA DIGITAL S.A.S </t>
  </si>
  <si>
    <t>900136055-4</t>
  </si>
  <si>
    <t>300-CM-2954-2024</t>
  </si>
  <si>
    <t>GAA0613</t>
  </si>
  <si>
    <t>FR-300-GAA-0083-2024</t>
  </si>
  <si>
    <t>OVERHAUL ZARANDA VIAJERA BOCATOMA RÍO CAUCA</t>
  </si>
  <si>
    <t>900-IP-0387-2024</t>
  </si>
  <si>
    <t xml:space="preserve">METALMECANICA SOS S.A.S. </t>
  </si>
  <si>
    <t>900873625-3</t>
  </si>
  <si>
    <t>300-PS-3011-2024</t>
  </si>
  <si>
    <t>GAA0550
GAA0188</t>
  </si>
  <si>
    <t>FR-300-GAA-0140-2024</t>
  </si>
  <si>
    <t>REALIZAR RECOLECCIÓN DE MUESTRAS Y ENSAYOS DE SUSTANCIAS DE INTERÉS SANITARIO A MUESTRAS DE AGUA CRUDA, TRATADA PROVENIENTES DE LAS PLANTAS DE POTABILIZACIÓN Y DE LA RED DE DISTRIBUCIÓN DE EMCALI EICE ESP.</t>
  </si>
  <si>
    <t>31-10-2024</t>
  </si>
  <si>
    <t>FR-300-GAA-0165-2024</t>
  </si>
  <si>
    <t>900-IP-0457-2024</t>
  </si>
  <si>
    <t>300-CS-3167-2024</t>
  </si>
  <si>
    <t>GAA0732</t>
  </si>
  <si>
    <t>FR-300-GAA-0064-2024</t>
  </si>
  <si>
    <t>OPTIMIZACIÓN HIDRÁULICA, ELÉCTRICA Y PUNTOS CRÍTICOS (AZP) DE AL RED DE DISTRIBUCIÓN DE AGUA POTABLE</t>
  </si>
  <si>
    <t>Harold Mondragon Ducura</t>
  </si>
  <si>
    <t>900-IP-0349-2024</t>
  </si>
  <si>
    <t>300-CO-3007-2024</t>
  </si>
  <si>
    <t>GAA0766</t>
  </si>
  <si>
    <t>FR-300-GAA-0142-2024</t>
  </si>
  <si>
    <t>OPTIMIZACIÓN A LAS OBRAS CIVILES, TELEMETRIA TELECOMUNICACIONES Y EN SISTEMA SCADA DE LA RED DE DISTRIBUCIÓN DE AGUA POTABLE</t>
  </si>
  <si>
    <t>Mario Andres Arevalo</t>
  </si>
  <si>
    <t>900-IP-0335-2024</t>
  </si>
  <si>
    <t>CONSORCIO CONTROL FUGAS CALI 2024</t>
  </si>
  <si>
    <t>901889736-6</t>
  </si>
  <si>
    <t>300-CO-3010-2024</t>
  </si>
  <si>
    <t>GAA0186</t>
  </si>
  <si>
    <t>FR-300-0115-2024</t>
  </si>
  <si>
    <t>SUMINISTRAR MATERIALES DE FERRETERIA PARA LA UNIDAD DE PRODUCCIÓN AGUA POTABLE</t>
  </si>
  <si>
    <t>300-CMA-1974-2024 Grupo 1 y 3</t>
  </si>
  <si>
    <t xml:space="preserve">EQUIPOS Y HERRAMIENTAS INDUSTRIALES S.A.S. </t>
  </si>
  <si>
    <t>900147322-3</t>
  </si>
  <si>
    <t>CMA-1974-2020-300-AO-CS-3022-2024</t>
  </si>
  <si>
    <t>300-CMA-1974-2024 Grupo 2</t>
  </si>
  <si>
    <t xml:space="preserve">ALMACEN RODAFER RF S.A.S. </t>
  </si>
  <si>
    <t>900687323-7</t>
  </si>
  <si>
    <t>CMA-1974-2020-300-AO-CS-3023-2024</t>
  </si>
  <si>
    <t>GAA0769</t>
  </si>
  <si>
    <t>FR-300-GGA-0152-2024</t>
  </si>
  <si>
    <t>MANTENIMIENTO PREVENTIVO DE EQUIPAMIENTO (ESPETOFOTÓMETROS) DE LOS LABORATORIOS DE OPERACIÓN DE LAS PTAP´S PUERTO MALLARINO, RIO CAUCA, RIO CALI Y LA REFORMA.</t>
  </si>
  <si>
    <t>900-IP-0342-2024</t>
  </si>
  <si>
    <t xml:space="preserve">CONTROL E INSTRUMENTACIÓN INDUSTRIAL DE COLOMBIA S.A.S. </t>
  </si>
  <si>
    <t>800200388-2</t>
  </si>
  <si>
    <t>300-CM-3066-2024</t>
  </si>
  <si>
    <t>GAA0528
GAA0741</t>
  </si>
  <si>
    <t>FR-300-GAA-0139-2024</t>
  </si>
  <si>
    <t>MANTENIMIENTO CONTROL DE ACCESO DE LOS LABORATORIOS DE ENSAYO DE LA UENAA</t>
  </si>
  <si>
    <t xml:space="preserve">Darío Narvaez </t>
  </si>
  <si>
    <t>900-IP-0348-2024</t>
  </si>
  <si>
    <t>SEGURIDAD ATLAS LTDA</t>
  </si>
  <si>
    <t>890312749-6</t>
  </si>
  <si>
    <t>300-CM-3071-2024</t>
  </si>
  <si>
    <t>GE0416</t>
  </si>
  <si>
    <t>FR-500-251-2014</t>
  </si>
  <si>
    <t>PRESTAR SERVICIO DE ALQUILER, INSTALACION Y MANTENIMIENTO DE UN (1) BAÑO MOVIL TIPO TUFWAY CON LAVAMANOS Y ORINAL INDEPENDIENTE PARA SUBESTACIÓN ALFERÉZ DE EMCALI</t>
  </si>
  <si>
    <t>900-IP-0144-2024</t>
  </si>
  <si>
    <t xml:space="preserve">	
INTEGRALES EN SOLUCIONES SAS</t>
  </si>
  <si>
    <t>500-CS-2048-2024</t>
  </si>
  <si>
    <t>GHA0125</t>
  </si>
  <si>
    <t>FR-800-125-2024</t>
  </si>
  <si>
    <t>REALIZAR LAS ACTIVIDADES NECESARIAS PARA EL MANTENIMIENTO DE LAS ZONAS VERDES DE EMCALI EICE ESP</t>
  </si>
  <si>
    <t>GHA123</t>
  </si>
  <si>
    <t>FR-800-89-2024</t>
  </si>
  <si>
    <t>SUMINISTRO DE ELEMENTOS DE FERRETERIA, PARA EL SUMINISTRO DE MATERIALES, HERRAMIENTAS Y ELEMENTOS AFINES PARA EMCALI EICE-ESP</t>
  </si>
  <si>
    <t>900-IP-0188-2024</t>
  </si>
  <si>
    <t>FERRETERIA INDUSTRIAL DEL VALE S.A.S</t>
  </si>
  <si>
    <t>901048853-1</t>
  </si>
  <si>
    <t>800-CS-2165-2024</t>
  </si>
  <si>
    <t>GHA149</t>
  </si>
  <si>
    <t>FR-800-105-2024</t>
  </si>
  <si>
    <t>PRESTACIÓN DEL SERVICIO DE AREA PROTEGIDA, PARA RESGUARDAR Y SUMINISTRAR OPORTUNAMENTE ATENCIÓN PRE HOSPITALARIA, LAS URGENCIAS Y/O EMERGENCIAS MEDICAS DENTRO DE LAS INSTALACIONES DE LOS 17 CENTROS DE ATENCIÓN LOCALIZADOS EN EL DISTRITOS DE SANTIAGO DE CALI Y EN LOS MUNICIPIOS DE JAMUNDI Y YUMBO EN EL DEPARTAMENTO DEL VALLE DEL CAUCA Y PUERTO TEJADA EN EL DEPARTAMENTO DEL CAUCA, ADICIONALMENTE, EN COTAC CENTER GUABITO, EDIFICIO BOULEVARD Y TORRE EMCALI, QUE COMPRENDE LA ATENCIÓN MEDICA ASI COMO LOS TRASLADOS ASISTIDOS A CENTROS MEDICOS HOSPITALARIOS A LOS USUARIOS, CLIENTES, VISITANTES, FUNCIONARIOS Y PRESTADORES DE SERVICIO DE EMCALI.</t>
  </si>
  <si>
    <t>900-IP-0110-2024</t>
  </si>
  <si>
    <t xml:space="preserve">	
CRUZ ROJA COLOMBIANA SECCIONAL VALLE DEL CAUCA</t>
  </si>
  <si>
    <t>890306215-0</t>
  </si>
  <si>
    <t>800-PS- 2046 - 2024</t>
  </si>
  <si>
    <t>500-AA-254-2024</t>
  </si>
  <si>
    <t>SUMINISTRO DE PERTIGAS PARA LA APERTURA DE LOS TRANSFORMADORES DE USO EXCLUSIVO DEL SISTEMA DE ALUMBRADO PÚBLICO DEL DISTRITO DE SASNTIAGO DE CALI.</t>
  </si>
  <si>
    <t>Natalia Morales Lopez</t>
  </si>
  <si>
    <t>900-CCE-0140-2024</t>
  </si>
  <si>
    <t>Literal Y</t>
  </si>
  <si>
    <t>ACP Y CIA S.A.S.</t>
  </si>
  <si>
    <t xml:space="preserve">500-CCE-2057-2024 </t>
  </si>
  <si>
    <t>GE0233</t>
  </si>
  <si>
    <t>FR-500-250-2024</t>
  </si>
  <si>
    <t>SUMINISTRAR PAPELERIA ESPECIAL PARA CERTIFICADOS DE ENSAYO Y CALIBRACION CON LOGOTIPO DEL ONAC</t>
  </si>
  <si>
    <t>500-CS-2971-2024</t>
  </si>
  <si>
    <t>GE0307</t>
  </si>
  <si>
    <t>FR-500-249-2024</t>
  </si>
  <si>
    <t>COMPRA DE SUMINISTRO DE OXIGENO, ACETILENO EN CILINDRO Y GAS SF6 (HEXAFLUORURO DE AZUFRE) CILINDRO DE 52 KG</t>
  </si>
  <si>
    <t>Dario Fernando Narvaez Dorado</t>
  </si>
  <si>
    <t>900-IP-0135-2024</t>
  </si>
  <si>
    <t xml:space="preserve">	
MESSER COLOMBIA S.A.</t>
  </si>
  <si>
    <t>500-CS-2264-2024</t>
  </si>
  <si>
    <t>500-AA-252-2024</t>
  </si>
  <si>
    <t>SUMINISTRO DE ELEMENTOS Y REACTIVOS PARA EL LABORATORIO DE ACEITES DE LA UENE</t>
  </si>
  <si>
    <t>900-CCE-0125-2024</t>
  </si>
  <si>
    <t>Literal W</t>
  </si>
  <si>
    <t>PROFINAS S.A.S.</t>
  </si>
  <si>
    <t>800246805-5</t>
  </si>
  <si>
    <t>500-CCE-2070-2024</t>
  </si>
  <si>
    <t>GE017</t>
  </si>
  <si>
    <t>FR-500-240-2024</t>
  </si>
  <si>
    <t>REALIZAR ELMANTENIMIENTO DE EQUIPO CROMATOGRAFO DE GASES DISUELTOS EN ACEITE MINERAL DIELECTRICO MARCA AGILENT TECHNOLOGIES.</t>
  </si>
  <si>
    <t>500-239-2024</t>
  </si>
  <si>
    <t>SUMINISTRO DE MATERIALES REQURIDOS PARA LA OPERACION DE LA SUBESTACIÓN MOVIL DE ENERGIA</t>
  </si>
  <si>
    <t xml:space="preserve"> ELCTRICOS DEL VALLE</t>
  </si>
  <si>
    <t xml:space="preserve"> 290304345-0</t>
  </si>
  <si>
    <t>500-OC-1516-2024</t>
  </si>
  <si>
    <t>800-77-2024</t>
  </si>
  <si>
    <t>PROMOVER, COORDINAR, DIRIGIR Y BRINDAR APOYO TÉCNICO Y LOGISTICO PARA EL ENTRENAMIENTO Y PRACTICA DEPORTIVA DE LOS SERVIDORES PUBLICOS DE EMCALI EICE ESP</t>
  </si>
  <si>
    <t>900-CCE-0122-2024</t>
  </si>
  <si>
    <t>CLUB SOCIAL Y DEPORTIVO DE TRABAJADORES Y PENSIONADOS DE EMCALI EICE ESP</t>
  </si>
  <si>
    <t>GHA0068</t>
  </si>
  <si>
    <t>800-116-2024</t>
  </si>
  <si>
    <t>PRESTAR SERVICIO DE MANTENIMIENTO PREVENTIVO Y CORRECTIVO A LOS SISTEMAS DE SEGURIDAD ELECTRONICA PARA LAS INSTALACIONES DE EMCALI EICE ESP</t>
  </si>
  <si>
    <t>900-IP-0124-2024</t>
  </si>
  <si>
    <t>INGESET SAS</t>
  </si>
  <si>
    <t>800-CS-2066-2024</t>
  </si>
  <si>
    <t>500-AA-222-2024.</t>
  </si>
  <si>
    <t>PRESENTAR LOS SERVICIOS DE ALQUILER DE LICENCIA DE SOFTWARE SIAP, UTILIZADA PARA REALIZAR LA GESTION DE LA ADMINISTRACION, OPERACION, MANTENIMIENTO, EXPANSION Y MEDERNIZACION DEL SISTEMA DE ALUMBRADO PUBLICO DEL DISTRITO DE DANTIAGO DE CALI, EN CUMPLIMIENTO DEL NUMERAL 580.1 DEL RETILAP.</t>
  </si>
  <si>
    <t>GE0212</t>
  </si>
  <si>
    <t>FR-500-261-2024</t>
  </si>
  <si>
    <t>MANTENIMIENTO DE UN (1) EQUIPO DE RIGIDEZ DIELECTRICA Y UN (1) EQUIPO DE PRUEBA DE ELEMENTOS DE PROTECCION MARCA HANCO</t>
  </si>
  <si>
    <t>900-IP-0145-2024</t>
  </si>
  <si>
    <t>IGT S.A.S</t>
  </si>
  <si>
    <t>500-CM-2127-2024</t>
  </si>
  <si>
    <t>GE0321</t>
  </si>
  <si>
    <t>FR-500-253-2024</t>
  </si>
  <si>
    <t xml:space="preserve">
MANTENIMIENTO DE GATOS HIDRAULICO MARCA ENERPAC PARA 50 TONELADAS </t>
  </si>
  <si>
    <t>900-IP-0168-2024</t>
  </si>
  <si>
    <t>SELLOS HIDRAULICOS DE COLOMBIA SAS</t>
  </si>
  <si>
    <t>901033916-1</t>
  </si>
  <si>
    <t>500-CM-2250-2024</t>
  </si>
  <si>
    <t>GHA168</t>
  </si>
  <si>
    <t>FR-800-112-2024</t>
  </si>
  <si>
    <t>REALIZAR LA INSPECCION DE OCHO (8) ASCENSORES UTILIZADOS POR EMCALI PARA EL TRANSPORTE DE FUNCIONARIOS Y/O PERSONAL EN GENERAL, BAJO LOS PARAMETROS DE LA NORMA NTC-5926-1</t>
  </si>
  <si>
    <t>900-IP-0115-2024</t>
  </si>
  <si>
    <t>SERVIMETERS SAS</t>
  </si>
  <si>
    <t>830117370-5</t>
  </si>
  <si>
    <t>800-PS-2002-2024</t>
  </si>
  <si>
    <t>GAA0762</t>
  </si>
  <si>
    <t>FR-300-GAA-0149-2024</t>
  </si>
  <si>
    <t>SUMINISTRO DE MOTOBOMBAS Y EQUIPOS MENORES PARA LAS ESTACIONES DE BOMBEO DE AGUAS LLUVIAS Y RESIDUALES.</t>
  </si>
  <si>
    <t>900-IP-0353-2024</t>
  </si>
  <si>
    <t xml:space="preserve">ISAJA GRUPO CONSTRUCTOR S.A.S. </t>
  </si>
  <si>
    <t>901394505-6</t>
  </si>
  <si>
    <t>300-CS-3014-2024</t>
  </si>
  <si>
    <t>GAA0542
GAA0545</t>
  </si>
  <si>
    <t>FR-300-GAA-0141-2024</t>
  </si>
  <si>
    <t>CALIBRACIÓN DE EQUIPAMENTO DE LOS LABORATORIOS DE ENSAYOS Y CALIBRACIONES DE LA UENAA</t>
  </si>
  <si>
    <t>TERMINADO</t>
  </si>
  <si>
    <t>GAA0524
GAA0534</t>
  </si>
  <si>
    <t>FR-300-GAA-0155-2024</t>
  </si>
  <si>
    <t>MANTENIMIENTO DE EQUIPAMENTO DE LOS LABORATORIOS DE ENSAYOS DE LA GUENAA</t>
  </si>
  <si>
    <t>900-IP-385-2024</t>
  </si>
  <si>
    <t xml:space="preserve">CONTROL E INSTRUMENTALIZACIÓN INDUSTRIAL DE COLOMBIA S.A.S. CII S.A.S. </t>
  </si>
  <si>
    <t>300-CM-3056-2024</t>
  </si>
  <si>
    <t>GAA0184</t>
  </si>
  <si>
    <t>FR-300-GAA-0156-2024</t>
  </si>
  <si>
    <t>SUMINISTRAR E INSTALAR CELDAS DE MEDIA TENSIÓN PARA PLANTA RIO CAUCA</t>
  </si>
  <si>
    <t>13/09/2024</t>
  </si>
  <si>
    <t>GAA0728</t>
  </si>
  <si>
    <t>FR-300-GAA-0124-2024</t>
  </si>
  <si>
    <t>CONTROLAR PÉRDIDAS TÉCNICAS EN ZONAS HIDRÁULICAS CRÍTICAS, A TRAVES DEL RASTREO, LOCALIZACIÓN Y REPARACION DE FUGAS NO VISIBLES DE ACUEDUCTO ENCONTRADAS EN SECTORES HIDRAULICOS.</t>
  </si>
  <si>
    <t>17/09/2024</t>
  </si>
  <si>
    <t>GAA0607
GAA0610
GAA0612</t>
  </si>
  <si>
    <t>300-CM-3009-2024</t>
  </si>
  <si>
    <t>GAA0753</t>
  </si>
  <si>
    <t>FR-300-GAA-0148-2024</t>
  </si>
  <si>
    <t>REALIZAR LA RENOVACIÓN PRIORITARIA DEL SISTEMA DE CONTROL DE FILTRACIÓN E INSTRUMENTACIÓN.</t>
  </si>
  <si>
    <t>19/09/2024</t>
  </si>
  <si>
    <t>900-IP-0407-2024</t>
  </si>
  <si>
    <t>CONSORCIO RENOVACIÓN LA REFORMA</t>
  </si>
  <si>
    <t>300-PS-3064-2024</t>
  </si>
  <si>
    <t>GF0001</t>
  </si>
  <si>
    <t>FR-700-54-2024</t>
  </si>
  <si>
    <t>COMPRAR CARTUCHOS  PARA IMPRESORA HP LASERJET MFP M283FDW</t>
  </si>
  <si>
    <t>GAA761</t>
  </si>
  <si>
    <t>FR-300-150-2024</t>
  </si>
  <si>
    <t>REALIZAR LA FABRICACIÓN Y SUMINISTRO DE UN SEMIRREMOLQUE CARRO TANQUE CISTERNA PARA TRANSPORTE DE CLORO LÍQUIDO PARA LA PLANTA DE POTABILIZACIÓN DE PUERTO MALLARINO</t>
  </si>
  <si>
    <t>$ 933.245.600</t>
  </si>
  <si>
    <t>FR-300-GAA-0160-2024</t>
  </si>
  <si>
    <t>$ 1.040.905.590</t>
  </si>
  <si>
    <t>20/09/2024</t>
  </si>
  <si>
    <t>900-IP-0442-2024</t>
  </si>
  <si>
    <t>GHA0096</t>
  </si>
  <si>
    <t>FR-800-113-2024</t>
  </si>
  <si>
    <t xml:space="preserve">SUMINISTRO DE CAFÉ Y AZÚCAR, COMO ELEMENTOS DE CAFETERÍA NECESARIOS PARA EMCALI EICE ESP </t>
  </si>
  <si>
    <t>900-IP-0211-2024</t>
  </si>
  <si>
    <t>TRILLADORA COMERCIALIZADORA Y PROCESADORA COLOMBIANA DE CAFE S.A. - CAFEXCOOP S.A.</t>
  </si>
  <si>
    <t>800098112-1</t>
  </si>
  <si>
    <t>800-CS-2222-2024</t>
  </si>
  <si>
    <t>GHA0097</t>
  </si>
  <si>
    <t>FR-800-130-2024</t>
  </si>
  <si>
    <t>SUMINISTRO DE PAPEL HIGIÉNICO HOJA SENCILLA ROLLO X500 METROS</t>
  </si>
  <si>
    <t>900-IP-0185-2024</t>
  </si>
  <si>
    <t>AS DISTRIBUCION INSTITUCIONAL SAS</t>
  </si>
  <si>
    <t>800-CCV-2221-2024</t>
  </si>
  <si>
    <t>PRESTAR LOS SERVICIOS DE ALQUILER DE EQUIPOS DE OFIMATICA PARA LA GERENCIA COMERCIAL DE EMPRESAS MUNICIPALES DE CALI, CEDIENDOLE EL DERECHO A SU USO Y GOCE EN SUS PROPIAS INSTALACIONES O EN LOS CENTROS DE ATENCIÓN PQRS</t>
  </si>
  <si>
    <t>900-IP-0114-2024</t>
  </si>
  <si>
    <t>PC COM SAS</t>
  </si>
  <si>
    <t>830044858-2</t>
  </si>
  <si>
    <t>200-PS-1938-2024</t>
  </si>
  <si>
    <t>GAA0619
GAA0620
GAA0621
GAA0622
GAA0625</t>
  </si>
  <si>
    <t>FR-300-GAA-0072-2024</t>
  </si>
  <si>
    <t>SUMINISTRAR UNIDADES DE BOMBEO Y EQUIPOS PARA LA PTAP DE LA RED ALTA</t>
  </si>
  <si>
    <t>900-IP-0303-2024</t>
  </si>
  <si>
    <t>ABC INGENIEIRIA Y REPRESENTACIONES S.A.S</t>
  </si>
  <si>
    <t xml:space="preserve"> 805030670-3</t>
  </si>
  <si>
    <t xml:space="preserve">300-CS-2883-2024 </t>
  </si>
  <si>
    <t>GHA0080</t>
  </si>
  <si>
    <t>FR-800-085-2024</t>
  </si>
  <si>
    <t>PRESTAR LOS SERVICIOS DE INSTALACION DE LAS BATERIAS NUEVAS CON SUS RESPECTIVAS PRUEBAS DE FUNCIONAMIENTO, CAMBIO DE TERMINALES PARA BORNE, MARCO, BASE Y CABLE DE MASA BATERÍA, SI FUESE NECESARIO PARA LOS VEHICULOS Y EQUIPOS DE EMCALI EICE ESP.</t>
  </si>
  <si>
    <t>900-IP-0229-2024</t>
  </si>
  <si>
    <t>ACUMULADORS DUNCAN S.A.S</t>
  </si>
  <si>
    <t>800236772-3</t>
  </si>
  <si>
    <t>800-CS-2234-2024</t>
  </si>
  <si>
    <t>GAA0617
GAA0618</t>
  </si>
  <si>
    <t>FR-300-GAA-00071-2024</t>
  </si>
  <si>
    <t>SERVICIO DE OVERHOUL A EQUIPOS ELECTRICOS Y MECANICOS DE LAS PLANTAS DE TRATAMIENTO DE AGUA POTABLE DE RIO CALI Y REFORMA</t>
  </si>
  <si>
    <t>900-IP-0219-2024</t>
  </si>
  <si>
    <t>UNIÓN TEMPORAL OVERHAUL 2024</t>
  </si>
  <si>
    <t xml:space="preserve"> 300-CM-2847-2024</t>
  </si>
  <si>
    <t>200-AA-068-2024</t>
  </si>
  <si>
    <t>PRESTAR EL SERVICIO DE SOPORTE, ACTUALIZACIÓN (RENOVACIÓN) Y MANTENIMIENTO DE LA LICENCIA DE LA PLATAFORMA PROXY CORPORATIVO HTTP WEB SAFE PERSONAL DE ALLOT</t>
  </si>
  <si>
    <t>900-CCE-0130-2024</t>
  </si>
  <si>
    <t>INNOVA NETWORKS S.A.S</t>
  </si>
  <si>
    <t>900.637.749-7</t>
  </si>
  <si>
    <t>200-PS-2055-2024</t>
  </si>
  <si>
    <t>200-AA-084-2024</t>
  </si>
  <si>
    <t>RENOVAR EL SOPORTE, ACTUALIZACIÓN DE NUEVAS VERSIONES Y MANTENIMIENTO DEL APLICATIVO DARUMA</t>
  </si>
  <si>
    <t>900-CCE-0136-2024</t>
  </si>
  <si>
    <t>TIQAL S.A.S</t>
  </si>
  <si>
    <t>900184755-6</t>
  </si>
  <si>
    <t>200-CCE-2141-2024</t>
  </si>
  <si>
    <t>GE014</t>
  </si>
  <si>
    <t>FR-500-263-2024</t>
  </si>
  <si>
    <t>MANTENIMIENTO PREVENTIVO A COMPRESORES DE AIRE  DEL LABORATORIO DE ENSAYOS Y MEDIDAS ELECTRICAS</t>
  </si>
  <si>
    <t>GE0206</t>
  </si>
  <si>
    <t>FR-500-287-2024</t>
  </si>
  <si>
    <t>MANTENIMIENTO A BALANZA ANALITICA , MARCA PRECISA</t>
  </si>
  <si>
    <t>Yesenia Burbano Carvajal</t>
  </si>
  <si>
    <t>GE0230
GE0229
GE0231
GE0400</t>
  </si>
  <si>
    <t>FR-500-269-2024</t>
  </si>
  <si>
    <t>SUMINISTRO DE KIT PARA EL MANTENIMIENTO DE UN  CROMATOGRAFO DE GASES, MUESTRA ESTANDAR PARA ANALISIS DE GASES DISUELTOS, TAPONES DE ENCAPSULADO CON SEPTA Y JERINGAS DE VIDRIO</t>
  </si>
  <si>
    <t>900-IP-0150-2024</t>
  </si>
  <si>
    <t>INSTRUMENTACIÓN Y SOLUCIONES PARA LABORATORIO S.A.S</t>
  </si>
  <si>
    <t>900625659-0</t>
  </si>
  <si>
    <t>500-CC-2244-2024</t>
  </si>
  <si>
    <t>900-IP-0111-2024</t>
  </si>
  <si>
    <t>CENTRO ESPECIALISTA MEDICINA SALUD OCUPACIONAL S.A.S – CEMSO SAS</t>
  </si>
  <si>
    <t>900738322-1</t>
  </si>
  <si>
    <t>800-PS-1956-2024</t>
  </si>
  <si>
    <t>GAA0588</t>
  </si>
  <si>
    <t>FR-300-0095-2024</t>
  </si>
  <si>
    <t>PRESTAR EL SERVICIO DE MANTENIMIENTO SISTEMA TOTAL DE REDES, COMUNICACIÓN, SOFTWARE Y HARDWARE RADIOS PARA COMUNICACIÓN ÁREAS SUBGERENCIA AGUA POTABLE UNIDADES DE MANTENIMIENTO Y PRODUCCIÓN</t>
  </si>
  <si>
    <t>20-06-2024</t>
  </si>
  <si>
    <t>900-IP-0309-2024</t>
  </si>
  <si>
    <t>RADIONET SOLUCIONES S.A.</t>
  </si>
  <si>
    <t>900172144-4</t>
  </si>
  <si>
    <t>300-CM-2930-2024</t>
  </si>
  <si>
    <t>GAA0163</t>
  </si>
  <si>
    <t>FR-300-GAA-0120-2024</t>
  </si>
  <si>
    <t>REALIZAR EL MANTENIMIENTO Y EJECUTAR ACTIVIDADES COMPLEMENTARIAS PARA RECUPERAR EL FUNCIONAMIENTO DE LA ESTRUCTURA DE SEPARACIÓN DEL COLECTOR AGUACATAL EN EL DISTRITO ESPECIAL DE SANTIAGO DE CALI.</t>
  </si>
  <si>
    <t>900-IP-0293-2024</t>
  </si>
  <si>
    <t>CONSORCIO RECUPERACION COLECTOR AGUACATAL 2024</t>
  </si>
  <si>
    <t>901874409-7</t>
  </si>
  <si>
    <t>300-PS-2757-2024</t>
  </si>
  <si>
    <t>GAA0745</t>
  </si>
  <si>
    <t>FR-300-GAA-0145-2024</t>
  </si>
  <si>
    <t>REALIZAR EL MANTENIMIENTO PREVENTIVO A POZOS SOMEROS PERTENECIENTES A LAS ESTACIONES DE BOMBEO DE AGUAS LLUVIAS Y RESIDUALES.</t>
  </si>
  <si>
    <t>900-IP-0347-2024</t>
  </si>
  <si>
    <t>JOSE ERZO SANDOVAL RODRIGUEZ</t>
  </si>
  <si>
    <t>16701344-5</t>
  </si>
  <si>
    <t>300-CM-2957-2024</t>
  </si>
  <si>
    <t>AA-0005-2024</t>
  </si>
  <si>
    <t>SUMINISTRAR PRODUCTO PARA CONTROL DE OLORES EN EL TRATAMIENTO DE AGUAS RESIDUALES DE LA PETAR C</t>
  </si>
  <si>
    <t>900-CCE-0038-2024</t>
  </si>
  <si>
    <t>Literal V</t>
  </si>
  <si>
    <t>PROAQO INGENIERIA SAS</t>
  </si>
  <si>
    <t>900643053-4</t>
  </si>
  <si>
    <t>300- CCE-1154-2024</t>
  </si>
  <si>
    <t>A-0003-2024</t>
  </si>
  <si>
    <t>SUMINISTRAR PRODUCTO CLORURO FERRICO EN BASE LIQUIDA AL 42% PARA SER UTILIZADO EN EL TRATAMIENTO DE AGUAS RESIDUALES DE LA PTAR C.</t>
  </si>
  <si>
    <t>900-CCE-0039-2024</t>
  </si>
  <si>
    <t>QUIMPAC DE COLOMBIA SA</t>
  </si>
  <si>
    <t>890322007-2</t>
  </si>
  <si>
    <t>300-CCE-1163-2024</t>
  </si>
  <si>
    <t>GAA00593</t>
  </si>
  <si>
    <t>FR-300-GAA-001-2024</t>
  </si>
  <si>
    <t>LAVAR RESERVORIOS DE AGUA CON CAPACIDAD DE 80.000M3 Y DE 10.000 M3 DE AGUA DE PLANTA PUERTO MALLARINO MANTENIDO Y CON  AISLAMIENTO</t>
  </si>
  <si>
    <t>900-IP-0044-2024</t>
  </si>
  <si>
    <t>MARCAN S.A.S.</t>
  </si>
  <si>
    <t>900954100-7</t>
  </si>
  <si>
    <t>300-PS-1398-2024</t>
  </si>
  <si>
    <t>GAA0595</t>
  </si>
  <si>
    <t xml:space="preserve">MECANIZAR PIEZAS EN ACERO, BRONCE U OTROS MATERIALES PARA LA PLANTA DE PUERTO MALLARINO </t>
  </si>
  <si>
    <t>900-IP-0053-2024</t>
  </si>
  <si>
    <t>METALMECANICA JAN S.A.S.</t>
  </si>
  <si>
    <t>800185016-3</t>
  </si>
  <si>
    <t>300-PS-1587-2024</t>
  </si>
  <si>
    <t>500-AA-267-2024</t>
  </si>
  <si>
    <t>PRESTAR EL SERVICIO DE SOPORTE, ACTUALIZACIÓN Y MANTENIMIENTO (SAM) A LOS SOFTWARE ICMC (IMECAL TEST) E IREMT (IMEREPORTES), UTILIZADOS PARA REALIZAR LOS ENSAYOS Y LA CALIBRACIÓN DE MEDIDORES DE ENERGÍA ELÉCTRICA, IMETRANSF UTILIZADO PARA LA CALIBRACIÓN DE TRANSFORMADORES DE MEDIDA DE TENSIÓN Y DE CORRIENTE ELÉCTRICA E IMEREPORTES-OIL UTILIZADO PARA EL ENSAYO A ACEITES DIELECTRICOS, EN EL  LABORATORIO DE ENSAYOS Y MEDIDAS ELECTRICAS DE LA GERENCIA UNIDAD ESTRATEGICA DE NEGOCIO DE ENERGÍA -GUENE</t>
  </si>
  <si>
    <t>900-CCE-0162-2024</t>
  </si>
  <si>
    <t>ANT GROUP LTDA</t>
  </si>
  <si>
    <t>900295609-5</t>
  </si>
  <si>
    <t>500-CCE-2201-2024</t>
  </si>
  <si>
    <t>500-AA-298-2024</t>
  </si>
  <si>
    <t>SUMINISTRO DDP DE TRANSFORMADORES ELÉCTRICOS DE DISTRIBUCIÓN</t>
  </si>
  <si>
    <t>900-CCE-0226-2024</t>
  </si>
  <si>
    <t>RYMEL INGENIERIA ELECTRICA</t>
  </si>
  <si>
    <t>890.919.437-1</t>
  </si>
  <si>
    <t>GE0436</t>
  </si>
  <si>
    <t>FR-500-265-2024</t>
  </si>
  <si>
    <t xml:space="preserve">SERVICIO DE INSPECCIÓN DE INSTALACIONES ELÉCTRICAS DE ACUERDO CON EL REGLAMENTO TÉCNICO DE INSTALACIONES ELÉCTRICAS (RETIE) Y EXPEDICIÓN DEL CERTIFICADO RETIE DE 2.000 SISTEMAS SOLARES FOTOVOLTAICOS DE POTENCIA PROMEDIO DE 2.16 KWP, INSTALADOS EN VIVIENDAS EN EL ORIENTE DE LA CIUDAD DE CALI, EN EL MARCO DEL CONVENIO FENOGE-EMCALI "HOGARES ENERGÉTICAMENTE SOSTENIBLES". </t>
  </si>
  <si>
    <t>900-IP-0214-2024</t>
  </si>
  <si>
    <t>CERTIFICACIONES DE COLOMBIA CERTICOL SAS</t>
  </si>
  <si>
    <t>500-PS-2242-2024</t>
  </si>
  <si>
    <t>900-CCE-0127-2024</t>
  </si>
  <si>
    <t>REHIMAC S.A.</t>
  </si>
  <si>
    <t>900208439-9</t>
  </si>
  <si>
    <t>800-CCE- 1960 - 2024</t>
  </si>
  <si>
    <t>GTI0113</t>
  </si>
  <si>
    <t>FR-200-GTI-076-2024</t>
  </si>
  <si>
    <t>PRESTACIÓN DE SERVICIOS PROFESIONALES DE INGENIERIA DE TI PARA PARA CONFIGURACIÓN, OPERACIÓN, MONITOREO, ADMINISTRACIÓN, GESTIÓN TÉCNICA DE INFRAESTRUCTURA Y PLATAFORMAS DE SERVICIOS DE TI Y LAS INSTANCIAS DE BASES DE DATOS DE EMCALI EICE ESP.</t>
  </si>
  <si>
    <t>900-IP-0174-2024</t>
  </si>
  <si>
    <t>ESFERA CONSULTING SAS</t>
  </si>
  <si>
    <t>200-PS- 2093 - 2024</t>
  </si>
  <si>
    <t>600-AA-0371-2024</t>
  </si>
  <si>
    <t>PRESTAR SERVICIOS LOGISTICOS PARA LA PRODUCCION Y OPERACION DE LOS EVENTOS QUE PERMITAN CUMPLIR LAS ESTRATEGIAS COMERCIALES DE EMCALI E.I.C.E</t>
  </si>
  <si>
    <t>900-CCE-0128-2024</t>
  </si>
  <si>
    <t>QUACK DE COLOMBIA S.A.S.</t>
  </si>
  <si>
    <t>900343131-3</t>
  </si>
  <si>
    <t>600-CCE-1975-2024</t>
  </si>
  <si>
    <t>GAA0295</t>
  </si>
  <si>
    <t>FR-300-GAA-0043-2024</t>
  </si>
  <si>
    <t>PRESTAR SERVICIO DE MANTENIMIENTO PARA INDIVIDUOS FORESTALES EN LAS ZONAS DE COMPENSACION AMBIENTAL A CARGO DE EMCALI EICE ESP, PARA PROYECTOS DE LA UENAA</t>
  </si>
  <si>
    <t>900-IP-0074-2025</t>
  </si>
  <si>
    <t>MACROAMBIENTAL DE OCCIDENTE S.A.S.</t>
  </si>
  <si>
    <t>900822038-1</t>
  </si>
  <si>
    <t>300-PS-1918–2024</t>
  </si>
  <si>
    <t>GE0440</t>
  </si>
  <si>
    <t>FR-500-262-2024</t>
  </si>
  <si>
    <t>900-IP-0156-2024</t>
  </si>
  <si>
    <t>CORPORACION CENTRO DE DESARROLLO TECNOLOGICO DEL GAS</t>
  </si>
  <si>
    <t>804009247-1</t>
  </si>
  <si>
    <t>500-CM-2681-2024</t>
  </si>
  <si>
    <t>AA-266-2024</t>
  </si>
  <si>
    <t>SERVICIO DE SOPORTE, ACTUALIZACIÓN Y MANTENIMIENTO DEL SISTEMA DE GRABACIÓN DE LLAMADAS REDBOX DEL CENTRO DE CONTROL DE  ENERGÍA</t>
  </si>
  <si>
    <t>200-AA-086-2024</t>
  </si>
  <si>
    <t>SUSCRIPCIÓN EN LA NUBE PARA USO DE LA PLATAFORMA DE SERVICIOS DE LAS API'S (APPLICATION PROGRAMMING INTERFACE) DE GOOGLE MAPS</t>
  </si>
  <si>
    <t>900-CCE-0138-2024</t>
  </si>
  <si>
    <t>Literal BB</t>
  </si>
  <si>
    <t>INFORMACION LOCALIZADA SAS SERVINFORMACION</t>
  </si>
  <si>
    <t>830062674-0</t>
  </si>
  <si>
    <t>200-CCE-2196-2024</t>
  </si>
  <si>
    <t>GAA0597
GAA0600</t>
  </si>
  <si>
    <t>FR-300-GAA-0002-2024</t>
  </si>
  <si>
    <t>SERVICIOS ELECTROMECANICOS, OVERHAULT PLANTA PUERTO MALLARINO</t>
  </si>
  <si>
    <t>900-IP-0073-2024</t>
  </si>
  <si>
    <t>300-CM-1670-2024</t>
  </si>
  <si>
    <t>500-AA-294-2024</t>
  </si>
  <si>
    <t>PRESTAR EL SERVICIO DE MANTENIMIENTO DEL SOFTWARE LICENCIADO DE LAS APLICACIONES DEL CENTRO DE CONTROL NETWORK MANAGER- ADMS (SCADA/DMS/OMS) SUMINISTRADO POR ABB (HOY HITACHI ENERGY USA INC)</t>
  </si>
  <si>
    <t>900-CCE-0227-2024</t>
  </si>
  <si>
    <t>Literal AA</t>
  </si>
  <si>
    <t>HITACHI ENERGY USA INC</t>
  </si>
  <si>
    <t>500-CCE-2521-2024</t>
  </si>
  <si>
    <t>GE0273</t>
  </si>
  <si>
    <t>FR-500-255-2024</t>
  </si>
  <si>
    <t>SUMINISTRO DE INTERRUPTORES TERMOMAGNÉTICOS BIPOLARES PARA LA PROTECCIÓN DE LAS REDES EXCLUSIVAS DE ALUMBRADO PÚBLICO EN EL DISTRITO DE SANTIAGO DE CALI</t>
  </si>
  <si>
    <t>GTI0114</t>
  </si>
  <si>
    <t>FR-200-069-2024</t>
  </si>
  <si>
    <t>600-AA-0513-2024</t>
  </si>
  <si>
    <t>PRESTACION DE SERVICIO PARA LA PARTICIPACION PUBLICITARIA Y PRESENCIA DE MARCA EN EL EVENTO "RETAIL DEL FUTURO 2024 INTELIGENCIA Y HUMANIZACION, LA POTENCIA DE DOS MUNDOS.</t>
  </si>
  <si>
    <t>900-CCE-0133-2024</t>
  </si>
  <si>
    <t>Federacion Nacional de Comerciantes Empresarios - Fenalco</t>
  </si>
  <si>
    <t>890303215-7</t>
  </si>
  <si>
    <t>600-CCE-1944-224</t>
  </si>
  <si>
    <t>400-AA-093-2024</t>
  </si>
  <si>
    <t>900-CCE-0165-2024</t>
  </si>
  <si>
    <t>OSP INTERNATIONAL CALA S.A.S.</t>
  </si>
  <si>
    <t>400-CCE-2092-2024</t>
  </si>
  <si>
    <t>600-AA-0459-2024</t>
  </si>
  <si>
    <t>900-CCE-0134-2024</t>
  </si>
  <si>
    <t>CORPORACION CENTRO DE INNOVACION Y DESARROLLO TECNOLOGICO DEL SECTOR ELECTRICO – CIDET</t>
  </si>
  <si>
    <t>811001689-0</t>
  </si>
  <si>
    <t>600-CCE-1945-2024</t>
  </si>
  <si>
    <t>400-AA-086-2024</t>
  </si>
  <si>
    <t>SUMINISTRAR LOS BIENES Y SERVICIOS REQUERIDOS PARA LA ENTREGA EN SITIO CON EL DISEÑO, INSTALACIÓN, CONFIGURACIÓN, MIGRACIÓN, INTEGRACIÓN, PRUEBAS Y PUESTA EN SERVICIO DE DOS (2) DISPOSITIVOS CON LA FUNCIONALIDAD DE BRAS PARA LOS SERVICIOS DE INTERNET E IPTV. LA SOLUCIÓN DEBE INCLUIR TODOS LOS ELEMENTOS NECESARIOS PARA SU CORRECTA INSTALACION, PUESTA EN FUNCIONAMIENTO, OPERACION Y MANTENIMIENTO, CUMPLIENDO TOTALMENTE LOS ÍTEMS DE ESPECIFICACIONES TÉCNICAS ADJUNTAS EN ESTE DOCUMENTO Y CON LOS PROTOCOLOS FISICOS Y LÓGICOS ESTABLECIDOS POR LOS ESTANDARES INTERNACIONALES DE TELECOMUNICACIONES (TIA/942, RETIE), Y LAS EXIGENCIAS TÉCNICAS DE LA GUENTIC DE EMCALI</t>
  </si>
  <si>
    <t>900-CCE-0275-2024</t>
  </si>
  <si>
    <t>Literal CC</t>
  </si>
  <si>
    <t>NEC DE COLOMBIA S.A.</t>
  </si>
  <si>
    <t>800057310-6</t>
  </si>
  <si>
    <t>400-CCE-2684-2024</t>
  </si>
  <si>
    <t>FR-200-067-2024</t>
  </si>
  <si>
    <t>ADQUIRIR RENOVACIÓN DEL SOPORTE Y MANTENIMIENTO FOREVER (GOLD) POR DOS (2) AÑOS DEL SISTEMA DE ALMACENAMIENTO PURE STORAGE X50R3 Y C40R3 CON QUE CUENTA EMCALI ACTUALMENTE, HASTA EL 31 DE MAYO DE 2026</t>
  </si>
  <si>
    <t>900-CCE-0142-2024</t>
  </si>
  <si>
    <t xml:space="preserve">	
NOVOPANGEA GROUP S.A.S.</t>
  </si>
  <si>
    <t>830512930-3</t>
  </si>
  <si>
    <t>200-CCE-2032-2024</t>
  </si>
  <si>
    <t>GAA0215</t>
  </si>
  <si>
    <t>FR-300-00011-2024</t>
  </si>
  <si>
    <t>SERVICIO DE TRANSPORTE Y ENTREGA DE AGUA POTABLE EN CARRO TANQUES O CAMIONES CISTERNA</t>
  </si>
  <si>
    <t>900-IP-0080-2024</t>
  </si>
  <si>
    <t>MR INTEGRAL GROUP S.A.S</t>
  </si>
  <si>
    <t>901312603-9</t>
  </si>
  <si>
    <t>300-PS-1936-2024</t>
  </si>
  <si>
    <t>GTI0154</t>
  </si>
  <si>
    <t>FR-200-AA-GTI-094-2024</t>
  </si>
  <si>
    <t>REALIZAR LA CONTRATACIÓN DE SERVICIOS DE INGENIERÍA PARA SOPORTE Y OPTIMIZACIÓN DEL ERP SAP EMCALI, EN LOS MODULOS DE: GESTIÓN DE PROYECTOS, TESORERÍA MANEJO DE LA DEUDA, COSTOS, PRESUPUESTO, COMPRAS Y GESTION DE MATERIALES, CONTRATACIÓN, CUENTAS POR PAGAR, TESORERIA, CUENTAS POR COBRAR, MANTENIMIENTO DE BIENES, ACTIVOS FIJOS, CONTABILIDAD GENERAL, ARIBA, EMPLEADO CENTRAL, ADMINISTRACIÓN DE PERSONAL, ADMINISTRACIÓN DE LA ORGANIZACIÓN, ADMINISTRACIÓN DE TIEMPO, NÓMINA Y BENEFICIOS, ROLES Y PERFILES, BASIS Y SOLMAN.</t>
  </si>
  <si>
    <t>900-IP-0232-2024</t>
  </si>
  <si>
    <t xml:space="preserve">DISCOVERY PARTNERS S.A.S </t>
  </si>
  <si>
    <t>901177638-7</t>
  </si>
  <si>
    <t xml:space="preserve"> 200-PS-2760-2024</t>
  </si>
  <si>
    <t>GHA0059</t>
  </si>
  <si>
    <t>FR-800-062-2024</t>
  </si>
  <si>
    <t>SUMINISTRAR DOTACIÓN DE CALZADO A LOS SERVIDORES PÚBLICOS DE EMCALI EICE ESP</t>
  </si>
  <si>
    <t>GE0250</t>
  </si>
  <si>
    <t>FR-500-297-2024</t>
  </si>
  <si>
    <t>GAA0149</t>
  </si>
  <si>
    <t>FR-300-GAA-0021-2024</t>
  </si>
  <si>
    <t>REALIZAR EL MANTENIMIENTO MANUAL DE LAS LAGUNAS CHARCO AZUL Y EL PODAJE</t>
  </si>
  <si>
    <t>900-IP-0063-2025</t>
  </si>
  <si>
    <t>FUNDACION CENTRO ESPECIALIZADO EN SOLUCIONES Y ADMINISTRACION</t>
  </si>
  <si>
    <t>900193904-5</t>
  </si>
  <si>
    <t>300-CM-1917-2024</t>
  </si>
  <si>
    <t>GE0201</t>
  </si>
  <si>
    <t>FR-270-2024</t>
  </si>
  <si>
    <t xml:space="preserve">CALIBRACIÓN DE EQUIPOS E INSTRUMENTOS DE LABORATORIO </t>
  </si>
  <si>
    <t>900-IP-0167-2024</t>
  </si>
  <si>
    <t>LABORATORIO ELECTROMECÁNICO QTEST S.A.S.</t>
  </si>
  <si>
    <t>900063459-1</t>
  </si>
  <si>
    <t>500-PS-2211-2024</t>
  </si>
  <si>
    <t>FR-700-53-2024</t>
  </si>
  <si>
    <t>PRESTAR SERVICIO DE CAFETERÍA Y LOGÍSTICA PARA ATENDER REUNIONES DE LA SECRETARIA GENERAL Y GERENCIA FINANCIERA</t>
  </si>
  <si>
    <t>CLUB SOCIAL Y DEPORTIVO DE TRABAJADORES Y PENSIONADOS DE EMCALI E.I.C.E. E.S.P.</t>
  </si>
  <si>
    <t>700-CCE-2102-2024</t>
  </si>
  <si>
    <t>GE0187</t>
  </si>
  <si>
    <t>FR-500-289-2024</t>
  </si>
  <si>
    <t>SUMINISTRO DE MODEMS 4G</t>
  </si>
  <si>
    <t>900-IP-0175-2024</t>
  </si>
  <si>
    <t xml:space="preserve"> INDUSTRIA ELECTRICA DEL CAUCA S.A.S</t>
  </si>
  <si>
    <t>817000513-0</t>
  </si>
  <si>
    <t>500-CS-2523-2024</t>
  </si>
  <si>
    <t>GAA0518</t>
  </si>
  <si>
    <t>FR-300-GAA-0036-2024</t>
  </si>
  <si>
    <t>SERVICIO DE RECOLECCION, CARGUE, TRANSPORTE Y DISPOSICION FINAL DE ARENAS, HILAZAS Y BIOSOLIDOS EN EL TRATAMIENTO DE AGUA RESIDUALES EN LA PTAR-C</t>
  </si>
  <si>
    <t>900-IP-079-2024</t>
  </si>
  <si>
    <t>MULTISERVICIOS CAÑAMIEL S.A.S.</t>
  </si>
  <si>
    <t>815001674-5</t>
  </si>
  <si>
    <t>300-PS-1916–2024</t>
  </si>
  <si>
    <t>GHA0124</t>
  </si>
  <si>
    <t>FR-800-183-2024</t>
  </si>
  <si>
    <t>PRESTACIÓN DE SERVICIO DE CONTROL  DE PLAGAS, PARA CADA UNA DE LOS BIENES INMUEBLES (PLANTAS Y/O SEDES) DE PROPIEDAD DE EMCALI EICE ESP O QUE LE SEAN ENTREGADOS PARA SU CUSTODIA, UBICADOS EN EL MUNICIPIO DE SANTIAGO DE CALI Y MUNICIPIOS DEL AREA DE INFLUENCIA.</t>
  </si>
  <si>
    <t>GE0308</t>
  </si>
  <si>
    <t>FR-500-236-2024</t>
  </si>
  <si>
    <t>PRESTAR LOS SERVICIOS PARA IDENTIFICAR Y GESTIONAR LOS PCB EN EL SISTEMA DE ENERGÍA ELÉCTRICO DE EMCALI EICE ESP, ASÍ COMO REDUCIR Y ELIMINAR GRADUALMENTE LOS EFECTOS DE SU MANEJO INADECUADO.</t>
  </si>
  <si>
    <t>900-IP-0189-2024</t>
  </si>
  <si>
    <t>GESTION AMBIENTAL MAS INGENIERIA SAS</t>
  </si>
  <si>
    <t>900830382-4</t>
  </si>
  <si>
    <t>500-PS-2166-2024</t>
  </si>
  <si>
    <t>GE0262
GE0263</t>
  </si>
  <si>
    <t>FR-500-290-2024</t>
  </si>
  <si>
    <t>PRESTACIÓN DE SERVICIOS PARA LOGRAR OPTIMIZAR EL SISTEMA DE ALUMBRADO PÚBLICO (SALP) EN EL DISTRITO DE SANTIAGO DE CALI, MEDIANTE LA EJECUCIÓN DE TODAS LAS ACTIVIDADES RELACIONADAS CON EL MANTENIMIENTO DEL MISMO, ASÍ COMO SU MODERNIZACIÓN</t>
  </si>
  <si>
    <t>Lady Mora</t>
  </si>
  <si>
    <t>900-IPU-0148-2024</t>
  </si>
  <si>
    <t>901859068-6
901859068-6
890906413-7</t>
  </si>
  <si>
    <t>GAA0325</t>
  </si>
  <si>
    <t>FR-300-GAA-0015-2024</t>
  </si>
  <si>
    <t>SUMINISTRAR SISTEMA DE ILUMINACIÓN RESERVORIO (COMPUESTO DE 49 LAMPARAS LED 120W/9429-18840LM/4000K/100-277V7/); REFLECTORES LED PARA PTAP PUERTO MALLARINO</t>
  </si>
  <si>
    <t>900-IP-0108-2024</t>
  </si>
  <si>
    <t>ELECTRICAS DE MEDELLIN INGENIERIA Y SERVICIOS S.A.S.</t>
  </si>
  <si>
    <t>890906413-7</t>
  </si>
  <si>
    <t>300-CCV-1958-2024</t>
  </si>
  <si>
    <t>GE0323</t>
  </si>
  <si>
    <t>FR-500-305-2024</t>
  </si>
  <si>
    <t>REPARACIÓN DE MOTORES DE DC/AC (SECCIONADORES, INTERRUPTORES Y COMPRESORES)</t>
  </si>
  <si>
    <t>900-IP-0228-2024</t>
  </si>
  <si>
    <t>CONFECCIONES ELECTRICAS S.A.S.</t>
  </si>
  <si>
    <t>890308670-8</t>
  </si>
  <si>
    <t>500-CM-2256-2024</t>
  </si>
  <si>
    <t>GAA0514</t>
  </si>
  <si>
    <t>FR-300-GAA-00014-2024</t>
  </si>
  <si>
    <t>900-IP-0093-2024</t>
  </si>
  <si>
    <t>PEGSA LTDA</t>
  </si>
  <si>
    <t>900076424-0</t>
  </si>
  <si>
    <t>300-CM-1982-2024</t>
  </si>
  <si>
    <t>500-AA-293-2024</t>
  </si>
  <si>
    <t>Literal F</t>
  </si>
  <si>
    <t>RADIONET SOLUCIONES S.A</t>
  </si>
  <si>
    <t>500-CCE-2151-2024</t>
  </si>
  <si>
    <t>500-AA-302-2024</t>
  </si>
  <si>
    <t>SERVICIO DE SOPORTE, ACTUALIZACIÓN Y MANTENIMIENTO DEL SISTEMA DE GESTION  TNS (TWACS NETWORK SERVER) A SISTEMA ACLARA ONE</t>
  </si>
  <si>
    <t>900-CCE-0193-2024</t>
  </si>
  <si>
    <t>IMCOMELEC INGENIEROS SAS</t>
  </si>
  <si>
    <t>800126506-9</t>
  </si>
  <si>
    <t>500-CCE-2293-2024</t>
  </si>
  <si>
    <t>AA-0011-2024</t>
  </si>
  <si>
    <t>900-CCE-0081-2025</t>
  </si>
  <si>
    <t xml:space="preserve">MONTEMAR S.A.S.	</t>
  </si>
  <si>
    <t>890913810-7</t>
  </si>
  <si>
    <t>300-CCE-1671-2024</t>
  </si>
  <si>
    <t>GE0213</t>
  </si>
  <si>
    <t>FR-500-303-2024</t>
  </si>
  <si>
    <t xml:space="preserve">MANTENIMIENTO PREVENTIVO Y CALIFICACIÓN A CAMPANAS EXTRACTORAS DE GASES DEL LABORATORIO DE ENSAYOS Y MEDIDAS ELÉCTRICAS </t>
  </si>
  <si>
    <t>900-IP-0212-2024</t>
  </si>
  <si>
    <t>C4 PASCAL S.A.S</t>
  </si>
  <si>
    <t>805016686-2</t>
  </si>
  <si>
    <t>500-CM-2567-2024</t>
  </si>
  <si>
    <t>200-AA-GTI-078-2024</t>
  </si>
  <si>
    <t>REALIZAR LA SUSCRIPCIÓN DE UNA PLATAFORMA INTEGRAL DE MENSAJERÍA, CORREO ELECTRÓNICO, SALAS DE REUNIONES, TRABAJO COLABORATIVO EN LA NUBE, HERRAMIENTAS DE SEGURIDAD Y ADMINISTRACIÓN Y DE PROTECCIÓN DE IDENTIDADES.</t>
  </si>
  <si>
    <t>900-CCE-0194-2024</t>
  </si>
  <si>
    <t>CONTROLES EMPRESARIALES S.A.S.</t>
  </si>
  <si>
    <t xml:space="preserve">200-CCE-2152-2024
</t>
  </si>
  <si>
    <t>GHA0225</t>
  </si>
  <si>
    <t>FR-800-78-2024</t>
  </si>
  <si>
    <t>PRESTAR LOS SERVICIOS DE LOGÍSTICA QUE INCLUYA SUMINISTRO DE REFRIGERIOS Y SALONES. PARA LLEVAR A CABO LAS ACCIONES DE FORMACIÓN, CAPACITACIÓN Y GESTION DEL CONOCIMIENTO DE LOS SERVIDORES PUBLICOS DE EMCALIEICE ESP</t>
  </si>
  <si>
    <t>Alejandro Gomez Llantel</t>
  </si>
  <si>
    <t>GE0199</t>
  </si>
  <si>
    <t>FR-500-330-2024</t>
  </si>
  <si>
    <t>CALIBRACIÓN DE EQUIPOS DE PRUEBA DE MEDIDORES DE ENERGÍA EPM Y PUENTES DE MEDIDA DE TENSIÓN Y CORRIENTE</t>
  </si>
  <si>
    <t>900-IP-0190-2024</t>
  </si>
  <si>
    <t xml:space="preserve">	
DIGITRON LTDA.   </t>
  </si>
  <si>
    <t>860511681-9</t>
  </si>
  <si>
    <t>500-CM-2189-2024</t>
  </si>
  <si>
    <t>500-AA-268-2024</t>
  </si>
  <si>
    <t xml:space="preserve">SUMINISTRO DE CUATRO (4) TELEVISORES Y UNA (1) NEVERA </t>
  </si>
  <si>
    <t>GE0182
GE0181</t>
  </si>
  <si>
    <t>FR-500-306-2024</t>
  </si>
  <si>
    <t>SUMINISTRO DE CONECTORES DE PERFORACIÓN Y TIPO GRAPA DE ACUERDO A LAS ESPECIFICACIONES TÉCNICAS ESTIPULADAS</t>
  </si>
  <si>
    <t xml:space="preserve">900-IP-0352-2024
</t>
  </si>
  <si>
    <t xml:space="preserve">900-IP-0351-2024
</t>
  </si>
  <si>
    <t>500-CS-3044-2024</t>
  </si>
  <si>
    <t xml:space="preserve">900-IP-0350-2024
</t>
  </si>
  <si>
    <t>GAA0148</t>
  </si>
  <si>
    <t>300-GAA-0024-2024</t>
  </si>
  <si>
    <t>EFECTUAR EL ASEO Y LIMPIEZA DE CANALES A MANO DEL DISTRITO DE SANTIAGO DE CALI</t>
  </si>
  <si>
    <t>900-IP-00141-2024</t>
  </si>
  <si>
    <t>Fundacion cali brilla sol y luna</t>
  </si>
  <si>
    <t>900338268-3</t>
  </si>
  <si>
    <t>300-PS-2095-2024</t>
  </si>
  <si>
    <t>500-AA-332-2024</t>
  </si>
  <si>
    <t>SUMINISTRO DDP DE PROTECCIONES ELECTRICAS TIPO PARARRAYOS</t>
  </si>
  <si>
    <t>GE0220</t>
  </si>
  <si>
    <t>FR-500-291-2024</t>
  </si>
  <si>
    <t>REALIZAR MANTENIMIENTO PREVENTIVO A LA CUBA DE ACEITE DE LABORATORIO DE ENSAYOS Y CALIBRACIONES DE LA UNIDAD ESTRATEGICA DE ENERGIA</t>
  </si>
  <si>
    <t>900-IP-0197-2024</t>
  </si>
  <si>
    <t>ELECTRICIDAD Y TRANSFORMADORES SAS</t>
  </si>
  <si>
    <t>901194209-2</t>
  </si>
  <si>
    <t>500-CM-2195-2024</t>
  </si>
  <si>
    <t>GE0228</t>
  </si>
  <si>
    <t>FR-500-292-2024</t>
  </si>
  <si>
    <t xml:space="preserve">ADQUIRIR ACEITE DIELECTRICO PARA TRANSFORMADORES </t>
  </si>
  <si>
    <t>800-PS-284-2024</t>
  </si>
  <si>
    <t xml:space="preserve">COEXITO S.A.S </t>
  </si>
  <si>
    <t xml:space="preserve">890300225-7
</t>
  </si>
  <si>
    <t xml:space="preserve">500-CS-2844-2024 </t>
  </si>
  <si>
    <t>600-AA-0374-2024</t>
  </si>
  <si>
    <t>PARTICIPACIÓN PUBLICITARIA Y PRESENCIA DE MARCA EN EL EVENTO "26°, CONGRESO ANDESCO SERVICIOS PUBLICOS, TIC Y TV CON SEGURIDAD".</t>
  </si>
  <si>
    <t>900-CCE-0196-2024</t>
  </si>
  <si>
    <t xml:space="preserve">	
ASOCIACION NACIONAL DE EMPRESAS DE SERVICIOS PUBLICOS Y COMUNICACIONES - ANDESCO</t>
  </si>
  <si>
    <t>830023782-1</t>
  </si>
  <si>
    <t>600-CCE- 2082 - 2024</t>
  </si>
  <si>
    <t>GE0345</t>
  </si>
  <si>
    <t>FR-500-310-2024</t>
  </si>
  <si>
    <t>MANTENIMIENTO DE MARCACIONES DE EQUIPOS DE PATIO Y SALA DE LAS SUBESTACIONES DE ENERGIA DEL SDL DE EMCALI EICE ESP</t>
  </si>
  <si>
    <t>900-IP-0192-2024</t>
  </si>
  <si>
    <t xml:space="preserve"> JAIME EDUARDO DUQUE GUTIERREZ</t>
  </si>
  <si>
    <t>500-CM-2506-2024</t>
  </si>
  <si>
    <t>200-AA-095-2024</t>
  </si>
  <si>
    <t>RENOVAR EL SOPORTE, ACTUALIZACIÓN DE NUEVAS VERSIONES Y MANTENIMIENTO DEL APLICATIVO SMART ACCESS</t>
  </si>
  <si>
    <t>GAA0623</t>
  </si>
  <si>
    <t>FR-300-GAA-0032-2024</t>
  </si>
  <si>
    <t>SUMINISTRAR E INSTALAR SISTEMA DE ALIMENTACIÓN ELÉCTRICA CON CABLE ENCAUCHETADO, INCLUYE ADECUACIÓN, INSTALACIÓN A POSTES Y COMPLEMENTARIOS RÍO CALI.</t>
  </si>
  <si>
    <t>900-IP-0095-2024</t>
  </si>
  <si>
    <t>GERARDO MONCAYO SANTACRUZ</t>
  </si>
  <si>
    <t>12984364-1</t>
  </si>
  <si>
    <t>300-CO-2059-2024</t>
  </si>
  <si>
    <t>SUMINISTRO DE ALCALINIZANTE PARA LAS PLANTAS DE AGUA POTABLE DE LA UNIDAD DE PRODUCCION DE AGUA POTABLE: CAL VIVA</t>
  </si>
  <si>
    <t>900-CCE-0078-2025</t>
  </si>
  <si>
    <t>CALABASTOS S.A.S.</t>
  </si>
  <si>
    <t>900371935-7</t>
  </si>
  <si>
    <t>300-CCE-1623-2024</t>
  </si>
  <si>
    <t>600-AA-0373-2024</t>
  </si>
  <si>
    <t>PARTICIPACIÓN PUBLICITARIA Y PRESENCIA DE MARCA EN EL EVENTO "67° CONGRESO INTERNACIONAL DE ACODAL"</t>
  </si>
  <si>
    <t>900-CCE-0116-2024</t>
  </si>
  <si>
    <t>ASOCIACIÓN COLOMBIANA DE INGENIERÍA SANITARIA Y AMBIENTAL – ACODAL</t>
  </si>
  <si>
    <t>860021927-2</t>
  </si>
  <si>
    <t>600-CCE-2015-2024</t>
  </si>
  <si>
    <t>600-AA-0527-2024</t>
  </si>
  <si>
    <t>PARTICIPACIÓN PUBLICITARIA Y PRESENCIA DE MARCA DE EMCALI-EICE-ESP EN EL EVENTO "DISTRITO MODA 2024"</t>
  </si>
  <si>
    <t>900-CCE-0170-2024</t>
  </si>
  <si>
    <t>FUNDACIÓN ALTRUITAS DE CORAZÓN GRANDE.</t>
  </si>
  <si>
    <t>900200559-8</t>
  </si>
  <si>
    <t>600-CCE-2031-2024</t>
  </si>
  <si>
    <t>GE00439</t>
  </si>
  <si>
    <t>FR-500-331-2024</t>
  </si>
  <si>
    <t>ELABORACIÓN DE ESTUDIO DE SISMO RESISTENCIA Y VULNERABILIDAD DE SUBESTACIONES Y EDIFICIOS, CON BASE EN LA NORMA NSR 10</t>
  </si>
  <si>
    <t>GE0477</t>
  </si>
  <si>
    <t>FR-500-307-2024</t>
  </si>
  <si>
    <t>GE0476</t>
  </si>
  <si>
    <t>FR-500-308-2024</t>
  </si>
  <si>
    <t>400-AA-087-2024</t>
  </si>
  <si>
    <t>SERVICIO DE SOPORTE, MANTENIMIENTO Y ACTUALIZACIÓN DE PLATAFORMA DE GESTION WIFI DE EMCALI EICE ESP</t>
  </si>
  <si>
    <t>400-AA-090-2024</t>
  </si>
  <si>
    <t>RENOVACIÓN DE LICENCIA PARA LA PLATAFORMA DNS NOMINUM (AUTH SERVE, CONFIGURATION MANAGER, CACHE SERVE 7 2 CU Y SPS CONTECT COMPLIANCE) PARA LOS SERVIDORES VIRTUALES UBICADOS EN LOS DATACENTERS DE LAS PLANTAS DE LIMONAR Y SAN FERNANDO, CON EL FIN DE GARANTIZAR EL SERVICIO DE SOPORTE TÉCNICO, ACTUALIZACIÓN Y MANTENIMIENTO DEL MISMO</t>
  </si>
  <si>
    <t>900-CCE-0272-2024</t>
  </si>
  <si>
    <t>NUEVA ITALTEL COLOMBIA SAS</t>
  </si>
  <si>
    <t>901604176-9</t>
  </si>
  <si>
    <t>400-CCE-2254-2024</t>
  </si>
  <si>
    <t>400-AA-089-2024</t>
  </si>
  <si>
    <t>PRESTAR SOPORTE TECNICO, ACTUALIZACIÓN Y MANTENIMIENTO DE LOS SERVICIOS DE LA PLATAFORMA AAA (AUTENTICATION - AUTORIZACION - ACCOUNTING) ALEPO</t>
  </si>
  <si>
    <t>900-CCE-0315-2024</t>
  </si>
  <si>
    <t>900637749-7</t>
  </si>
  <si>
    <t>400-CCE-2733-2024</t>
  </si>
  <si>
    <t>GE0437</t>
  </si>
  <si>
    <t>FR-500-333-2024</t>
  </si>
  <si>
    <t>REALIZAR EL INVENTARIO DE LOS EQUIPOS DIRECTAMENTE CONECTADOS A LA RED DE EMCALI QUE NO SON DE SU PROPIEDAD</t>
  </si>
  <si>
    <t>900-IP-0233-2024</t>
  </si>
  <si>
    <t>FUNDACIÓN EQUIPO PROFESIONAL PARA EL DESARROLLO ECONÓMICO SOCIAL Y AMBIENTAL - EPRODESA OBG</t>
  </si>
  <si>
    <t>900012693-0</t>
  </si>
  <si>
    <t>500-PS-3133-2024</t>
  </si>
  <si>
    <t>GAA0599</t>
  </si>
  <si>
    <t>FR-300-GAA-00016-2024</t>
  </si>
  <si>
    <t>SUMINISTRO DE UNIDADES DE BOMBEO DOSIFICACION QUIMICOS PUERTO, MARCA MILTON ROY PARA LA PLANTA PUERTO MALLARINO</t>
  </si>
  <si>
    <t>900-IP-0094-2024</t>
  </si>
  <si>
    <t>Literal C</t>
  </si>
  <si>
    <t>NOVATEC FLUID SYSTEM SAS</t>
  </si>
  <si>
    <t>830122327-8</t>
  </si>
  <si>
    <t>300-CCV-1983-2024</t>
  </si>
  <si>
    <t>500-AA-328-2024</t>
  </si>
  <si>
    <t xml:space="preserve">SUMINISTRO DDP DE PROTECCIONES ELÉCTRICAS TIPO FUSIBLES TIPO T </t>
  </si>
  <si>
    <t>900-CCE-0290-2024</t>
  </si>
  <si>
    <t xml:space="preserve">ELEMENTOS ELECTRICOS S.A.S </t>
  </si>
  <si>
    <t>800121118-1</t>
  </si>
  <si>
    <t>200-AA-072-2024</t>
  </si>
  <si>
    <t>RENOVAR EL SERVICIO DE SOPORTE , ACTUALIZACIÓN Y MANTENIMIENTO SAM SISTEMA DE RECAUDO EN LÍNEA</t>
  </si>
  <si>
    <t>900-CCE-0271-2024</t>
  </si>
  <si>
    <t>NEWTECH SYSTEMS LTDA</t>
  </si>
  <si>
    <t>805022290-4</t>
  </si>
  <si>
    <t>200-CCE-2712-2024</t>
  </si>
  <si>
    <t>600-AA-0526-2024</t>
  </si>
  <si>
    <t>PARTICIPACIÓN PUBLICITARIA Y PRESENCIA DE MARCA DE EMCALI-EICE-ESP EN EL EVENTO "VI ENCUENTRO INFRAESTRUCTURA SOSTENIBLE"</t>
  </si>
  <si>
    <t>900-CCE-0184-2024</t>
  </si>
  <si>
    <t>CAMARA COLOMBIANA DE LA INFRAESTRUCTURA – CCI OCCIDENTE</t>
  </si>
  <si>
    <t>830502568-7</t>
  </si>
  <si>
    <t>600-CCE- 2062 - 2024</t>
  </si>
  <si>
    <t>GE0180</t>
  </si>
  <si>
    <t>FR-500-299-2024</t>
  </si>
  <si>
    <t>SUMINISTRO DE CAJA METALICA PARA ALOJAR EQUIPOS DE MEDIDA</t>
  </si>
  <si>
    <t>900-IP-0231-2024</t>
  </si>
  <si>
    <t xml:space="preserve">INDUSTRIAS REBRA S.A.S </t>
  </si>
  <si>
    <t>890320412-3</t>
  </si>
  <si>
    <t xml:space="preserve"> 500-CS-2525-2024</t>
  </si>
  <si>
    <t>500-AA-309-2024</t>
  </si>
  <si>
    <t>SUMINISTRO REACTIVOS ACIDOS PARA EL LABORATORIO DE ACEITES DE LA UENE</t>
  </si>
  <si>
    <t>900-CCE-0191-2024</t>
  </si>
  <si>
    <t>900011514-6</t>
  </si>
  <si>
    <t>300-CCE-2215-2024</t>
  </si>
  <si>
    <t>500-AA-301-2024</t>
  </si>
  <si>
    <t>SUMINISTRO DDP DE PROTECCIONES ELECTRICAS TIPO FUSIBLES ESPECIALES</t>
  </si>
  <si>
    <t>900-CCE-290-2024</t>
  </si>
  <si>
    <t>500-AA-336-2024</t>
  </si>
  <si>
    <t>ORDEN DE SERVICIO PARA SUMINISTRO DE MATERIALES REQUERIDOS PARA LA OPERACION DE LA SUBESTACION SAN LUIS</t>
  </si>
  <si>
    <t>ELÉCTRICOS DEL VALLE</t>
  </si>
  <si>
    <t>GAA0160</t>
  </si>
  <si>
    <t>FR-300-GAA-0019-2024</t>
  </si>
  <si>
    <t>EFECTUAR LA LIMPIEZA DE SUMIDEROS  POR EL BARRIO DE LAS COMUNAS DE LA CIUDAD DE CALI</t>
  </si>
  <si>
    <t>900-IP-00121-2024</t>
  </si>
  <si>
    <t>300-PS-1977-2024</t>
  </si>
  <si>
    <t>GAA0153</t>
  </si>
  <si>
    <t>FR-300-GAA-022-2024</t>
  </si>
  <si>
    <t>REALIZAR EL MANTENIMIENTO DE LAS ESTRUCTURAS DESARENADORAS DE LA QUEBRADA GUARRUZ Y EL INDIO Y LAS DEMAS DE LA CIUDAD DE CALI</t>
  </si>
  <si>
    <t>900-IP-0143-2024</t>
  </si>
  <si>
    <t>FUNDACION CALI BRILLA SOL Y LUNA ONG</t>
  </si>
  <si>
    <t>300-PS-2104-2024</t>
  </si>
  <si>
    <t>GAA0214</t>
  </si>
  <si>
    <t>FR-300-00010-2024</t>
  </si>
  <si>
    <t>REALIZAR LA REFACCION Y RESTITUCION DEL ESPACIO PUBLICO EN LOS SITIOS DONDE SE LLEVARON A CABO LAS REPARACIONES DE DAÑOS DE ACUEDUCTO EN ACOMETIDAS O RED MATRIZ</t>
  </si>
  <si>
    <t>900-IP-0164-2024</t>
  </si>
  <si>
    <t>CONSORCIO REFACCIONES 2024</t>
  </si>
  <si>
    <t>901850217-6</t>
  </si>
  <si>
    <t>300-CO-2178-2024</t>
  </si>
  <si>
    <t>GAA0028</t>
  </si>
  <si>
    <t>FR-300-GAA-0031-2024</t>
  </si>
  <si>
    <t>EJECUTAR CARACTERIZACIONES PUNTUALES DE LOS VERTIMIENTOS DE LOS DIFERENTES USUARIOS INDUSTRIALES, OFICIALE, ESPECIALES Y COMERCIALES SUJETOS A PRESENTAR CARACTERIZACION DE VERTIMIENTOS CONFORME A LOS ESTABLECIDO EN EL DECRETO 1076 DE 2015 Y LA RESOLUCION 0631 DE 2015, CON EL FIN DE VERTICAR EL CUMPLIMIENTO DE LA NORMA DE VERTIMIENTOS</t>
  </si>
  <si>
    <t>900-IP0173-2024</t>
  </si>
  <si>
    <t>DBO INGENIERIA LTDA</t>
  </si>
  <si>
    <t>800083757-4</t>
  </si>
  <si>
    <t>300-PS-2197-2024</t>
  </si>
  <si>
    <t>GAA0213</t>
  </si>
  <si>
    <t>FR-300-GAA-0009-2024</t>
  </si>
  <si>
    <t xml:space="preserve"> REALIZAR LAS REPARACIONES DE DAÑOS EN LA RED MATRIZ PARA TUBERIAS MAYORES O IGUALES A 12"</t>
  </si>
  <si>
    <t>900-IP-0181-2024</t>
  </si>
  <si>
    <t xml:space="preserve"> CONSORCIO REPARACIONES RED MATRIZ EMCALI - 2024
</t>
  </si>
  <si>
    <t>300-CO-2167-2024</t>
  </si>
  <si>
    <t>GAA0143</t>
  </si>
  <si>
    <t>FR-300-GAA-0029-2024</t>
  </si>
  <si>
    <t>SUMINISTRAR MATERIALES DE FERRETERIA PARA LA UNIDAD DE RECOLECCION - UENAA</t>
  </si>
  <si>
    <t>300-CMA-1974-2020-A0-01-2024</t>
  </si>
  <si>
    <t>ORDEN DE COMPRA</t>
  </si>
  <si>
    <t>EQUIPOS Y HERRAMIENTAS INDUSTRIALES SAS</t>
  </si>
  <si>
    <t>CMA-1974-2020-300-AO-1990-2024</t>
  </si>
  <si>
    <t>GAA0144</t>
  </si>
  <si>
    <t>FR-300-GAA-0020-2024</t>
  </si>
  <si>
    <t>REALIZAR LA RESTITUCION DE LAS AREAS INTERVENIDAS DE ANDENES, GRADAS, SARDINELES Y CALZADAS POR REPARACIONES DE DAÑOS EN LA RED DE ALCANTARILLADO Y REPOSICION O CONSTRUCCION DE ACOMETIDAS DOMICILIARES Y SUMIDEROS EN LA CIUDAD DE SANTIAGO DE CALI.</t>
  </si>
  <si>
    <t>900-IP-0195-2024</t>
  </si>
  <si>
    <t> CONSORCIO REFACCIONES F&amp;C</t>
  </si>
  <si>
    <t>901851742-6</t>
  </si>
  <si>
    <t>GAA0147</t>
  </si>
  <si>
    <t>FR-300-GAA-0027-2024</t>
  </si>
  <si>
    <t>REALIZAR EL SUMINISTRO DE TAPAS Y REJILLAS EN HIERRO DUCTIL</t>
  </si>
  <si>
    <t>900-IP-0132-2024</t>
  </si>
  <si>
    <t>ACCESORIOS Y VALVULAS APOLO S.A.S.</t>
  </si>
  <si>
    <t>900941680-1</t>
  </si>
  <si>
    <t>300-CCV-2091-2024</t>
  </si>
  <si>
    <t>GAA0592</t>
  </si>
  <si>
    <t>FR-300-GAA-0055-2024</t>
  </si>
  <si>
    <t>SERVICIO DE MANTENIMIENTO PREVENTIVO SUBESTACIONES Y CELDAS ELECTRICAS DE LAS PTAP'S DE LA RED BAJA</t>
  </si>
  <si>
    <t>900-IP-0126-2024</t>
  </si>
  <si>
    <t>SIEMENS SAS</t>
  </si>
  <si>
    <t>860031028-9</t>
  </si>
  <si>
    <t>300-PS-2150-2024</t>
  </si>
  <si>
    <t>300-GAA-0004-2024</t>
  </si>
  <si>
    <t>SUMINISTRAR POLIMERO ACONDICIONANTE DE LODOS PARA LA DESHIDRATACIÓN, UTILIZADO EN EL TRATAMIENTO DE LAS AGUAS RESIDUALES EN LA PTAR-C</t>
  </si>
  <si>
    <t>900-CCE-0131-2024</t>
  </si>
  <si>
    <t>PROAQO INGENIERIA S.A.S.</t>
  </si>
  <si>
    <t>300-CS-1987-2024</t>
  </si>
  <si>
    <t>300-GAA-0006-2024</t>
  </si>
  <si>
    <t>SUMINISTRAR POLIMERO AYUDANTE DE FLOCULACION PARA SER UTILIZADO EN EL TRATAMIENTO DE LAS AGUAS RESIDUALES DE LA PTAR-C</t>
  </si>
  <si>
    <t>900-CCE-0118-2024</t>
  </si>
  <si>
    <t>PROAQO INGENIERIA S.A.S</t>
  </si>
  <si>
    <t>300-CCE-1986-2024</t>
  </si>
  <si>
    <t>GAA0272</t>
  </si>
  <si>
    <t>FR-300-GAA-0004-2024</t>
  </si>
  <si>
    <t>COMPRA DE CARTAS GRAFICAS CIRCULARES PARA REGISTRADORES REF. 4686 X 100 UNS</t>
  </si>
  <si>
    <t>900-IP-0112-2024</t>
  </si>
  <si>
    <t>XEMDAL S.A.S. BIC.</t>
  </si>
  <si>
    <t>901375869-0</t>
  </si>
  <si>
    <t>300-CC-2140-2024</t>
  </si>
  <si>
    <t>GAA00336</t>
  </si>
  <si>
    <t>FR-GAA-038-2024</t>
  </si>
  <si>
    <t>SUMINISTRAR MATERIALES DE FERRETERIA PARA LA UNIDAD DE CONTROL INTEGRAL DE PERDIDAS DE AGUA DE LA SUBGERENCIA DE GESTION COMERCIAL DE LA UENAA</t>
  </si>
  <si>
    <t>300-CMA-1974-2020-A0-02-2024</t>
  </si>
  <si>
    <t>CMA-1974-2020-300-AO-1991-2024</t>
  </si>
  <si>
    <t>GAA162</t>
  </si>
  <si>
    <t>FR-300-GAA-0023-2024</t>
  </si>
  <si>
    <t xml:space="preserve">INVESTIGAR Y DIAGNOSTICAR CON EQUIPO DE CIRCUITO CERRADO DE TELEVISION EL ESTADO DE LOS COLECTORES DE ALCANTARILLADO DEL DISTRITO ESPECIAL DE SANTIAGO DE CALI Y DETECTAR LAS CONEXIONES ERRADAS DE LA RED PLUVIAL </t>
  </si>
  <si>
    <t>900-IP-0182-2024</t>
  </si>
  <si>
    <t>CODINSA SAS</t>
  </si>
  <si>
    <t>890319290-1</t>
  </si>
  <si>
    <t>300-PS-2213-2024</t>
  </si>
  <si>
    <t>AA-0014-2024</t>
  </si>
  <si>
    <t>SUMINISTRAR DE REACTIVOS MARCA IDEXX PARA LOS LABORATORIOS DE ENSAYOS DE LA UENAA</t>
  </si>
  <si>
    <t>AQUALAB SAS</t>
  </si>
  <si>
    <t>800.018.856-9</t>
  </si>
  <si>
    <t>300-CCE-2030-2024</t>
  </si>
  <si>
    <t>AA-0013-2024</t>
  </si>
  <si>
    <t>SUMINISTRAR DE REACTIVOS MARCA MACHERY &amp; NAGEL PARA REALIZAR ENSAYOS EN LOS LABORATORIOS DE LA UENAA</t>
  </si>
  <si>
    <t>900-CCE-0119-2024</t>
  </si>
  <si>
    <t>AWACROM LTDA</t>
  </si>
  <si>
    <t>805027995-0</t>
  </si>
  <si>
    <t>300-CCE-2024-2024</t>
  </si>
  <si>
    <t>GAA0146</t>
  </si>
  <si>
    <t>FR-300-GAA-0053-2024</t>
  </si>
  <si>
    <t>REALIZAR EL MANTENIMIENTO DE EQUIPOS MENORES DE LA UNIDAD DE RECOLECCIÓN</t>
  </si>
  <si>
    <t>900-IP-0279-2024</t>
  </si>
  <si>
    <t>TALLERES BRIG LTDA</t>
  </si>
  <si>
    <t>832003079-3</t>
  </si>
  <si>
    <t>300-CM-2817-2024</t>
  </si>
  <si>
    <t>GAA0276</t>
  </si>
  <si>
    <t>FR-300-GAA-0005-2024</t>
  </si>
  <si>
    <t>SUMINISTRAR MATERIALES DE FERRETERIA PARA LA UNIDAD DE DISTRIBUCIÓN</t>
  </si>
  <si>
    <t>300-CMA-1974-2020-A0-04-2024</t>
  </si>
  <si>
    <t>Equipos y herramientas industriales S.A.S</t>
  </si>
  <si>
    <t>CMA-1974-2020-300-AO-2120-2024</t>
  </si>
  <si>
    <t>500-AA-335-2024</t>
  </si>
  <si>
    <t>SUMINISTRO DE PROTECCIONES PARA LOS TRANSFORMADORES DE USO EXCLUSIVO DEL SISTEMA DE ALUMBRADO PÚBLICO DEL DISTRITO DE SANTIAGO DE CALI</t>
  </si>
  <si>
    <t>900-CCE-0427-2024</t>
  </si>
  <si>
    <t>NACIONAL DE ELECTRICOS HH LTDA</t>
  </si>
  <si>
    <t>830054002-8</t>
  </si>
  <si>
    <t>500-CCE-3076-2024</t>
  </si>
  <si>
    <t>GHA0130</t>
  </si>
  <si>
    <t>FR-800-193-2024</t>
  </si>
  <si>
    <t>ATENCIÓN INTEGRAL DE AIRES ACONDICIONADOS Y SISTEMAS DE REFRIGERACIÓN: MANTENIMIENTO PREVENTIVO, MANTENIMIENTO CORRECTIVO Y ACTIVIDADES COMPLEMENTARIAS EN LOS EQUIPOS DE AIRES ACONDICIONADOS Y SISTEMAS DE REFRIGERACIÓN DE EMCALI EICE ESP.</t>
  </si>
  <si>
    <t>900-IP-0242-2024</t>
  </si>
  <si>
    <t>C&amp;G INGENIERIA Y PROYECTOS SAS</t>
  </si>
  <si>
    <t>800-PS-2491-2024</t>
  </si>
  <si>
    <t>400-AA-154-2024</t>
  </si>
  <si>
    <t>OPTICTIMES COLOMBIA SAS</t>
  </si>
  <si>
    <t>901522807-5</t>
  </si>
  <si>
    <t>400-OC-2050-2024</t>
  </si>
  <si>
    <t>GG0016</t>
  </si>
  <si>
    <t>FR-100-103-2024</t>
  </si>
  <si>
    <t xml:space="preserve">PRESTAR LOS SERVICIOS PARA LA GESTION INTEGRAL DE RESIDUOS LA CUAL INCLUYE LA RECOLECCION, CARGUE, TRANSPORTE, MANIPULACIÓN, ALMACENAMIENTO TEMPORAL, TRATAMIENTO Y/O DISPOSICIÓN FINAL, DE MANERA SEGURA Y AMBIENTALMENTE ADECUADA DE RESIDUOS PELIGROSOS DE APARATOS ELÉCTRICOS Y ELECTRÓNICOS - RAEE Y EXCEDENTES INDUSTRIALES PROPIOS DE LAS ACTIVIDADES DE CONSTRUCCIÓN, OPERACIÓN Y MANTENIMIENTO DE EMCALI, ADEMÁS LA COMPRAVENTA ENTRE LAS PARTES, DE AQUELLOS EXCEDENTES SUSCEPTIBLES DE APROVECHAMIENTO, QUE HAYAN SIDO PREVIAMENTE DECLARADOS OBSOLETOS E INSERVIBLES PARA LA EMPRESA </t>
  </si>
  <si>
    <t>900-IP-0261-2024</t>
  </si>
  <si>
    <t>RECUPERADORA Y FUNDICIONES M&amp;S S.A.S.</t>
  </si>
  <si>
    <t>900.551.801-1</t>
  </si>
  <si>
    <t xml:space="preserve">100-PS-2372-2024 </t>
  </si>
  <si>
    <t>GE0335</t>
  </si>
  <si>
    <t>FR-500-334-2024</t>
  </si>
  <si>
    <t>REALCE DE CONTACTOS DEL BRAZO MOVIL DE SECCIONADORES, CAMBIO DE PASTILLAS EN ALEACIÓN PLATA-NIQUEL DE 121 MM X 9 MM X 3 MM)</t>
  </si>
  <si>
    <t>500-PS-2900-2024</t>
  </si>
  <si>
    <t>PRODUCTOS ELECTRICOS Y DE TELECOMUNICACIONES LIMITADA (PROEL TEL)</t>
  </si>
  <si>
    <t>900218346-5</t>
  </si>
  <si>
    <t>GE035</t>
  </si>
  <si>
    <t>FR-500-346-2024</t>
  </si>
  <si>
    <t>SUMINISTRO DE MATERIALES DE FERRETERIA METALICA</t>
  </si>
  <si>
    <t>GE293
GE294
GE295</t>
  </si>
  <si>
    <t>FR-500-348-2024</t>
  </si>
  <si>
    <t>CONTRATO MARCO PARA EL SUMINISTRO DE CABLES Y/O ALAMBRES PARA LA CONDUCCIÓN DE ENERGÍA Y PRESTACIÓN DE SERVICIOS DE TELECOMUNICACIONES DE ACUERDO A LAS CONDICIONES TÉCNICAS Y FORMULARIO DE ÍTEMS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t>
  </si>
  <si>
    <t>600-AA-0537-2024</t>
  </si>
  <si>
    <t>PARTICIPACIÓN PUBLICITARIA Y PRESENCIA DE MARCA DE EMCALI-EICE-ESP EN EL EVENTO "CARRERA DEPORTIVA CRISTO REY 7K Y VIRGEN DE YANACONAS 15 K"</t>
  </si>
  <si>
    <t>MARKETING &amp; SPORTS LOGISTICS S.A.S</t>
  </si>
  <si>
    <t>901541836-1</t>
  </si>
  <si>
    <t>600-CCE-2145-2024</t>
  </si>
  <si>
    <t>FR-800-84-2024</t>
  </si>
  <si>
    <t>PRESTAR LOS SERVICIOS DE SUMINISTRO E INSTALACIÓN DE LLANTAS NUEVAS, RINES, VALVULAS, NEUMATICOS Y PROTECTORES NUEVOS INCLUYENDO EL SERVICIO DE MARCACIÓN, ALINEACIÓN, BALANCEO Y ROTACIÓN DE LLANTAAS A LA INMEDIATEZ DE LA NECESIDAD DE VEHÍCULOS Y EQUIPOS DEL PARQUE AUTOMOTOR DE EMCALI EICE ESP.</t>
  </si>
  <si>
    <t>900-IP-243-2024</t>
  </si>
  <si>
    <t>LLANTAS E IMPORTACIONES SAGU SAS</t>
  </si>
  <si>
    <t>800.089.111-4</t>
  </si>
  <si>
    <t>800-PS-2309-2024</t>
  </si>
  <si>
    <t>500-AA-216-2024</t>
  </si>
  <si>
    <t>ACTUALIZACIÓN DEL SOFWARE LICENCIADO DE LAS APLICACIONES DEL CENTRO DE CONTROL NETWORK MANAGER -ADMS (SACADA/DMS/OMS) SUMINISTRADO POR ABB (HOY HITACHI ENERY USA INC)</t>
  </si>
  <si>
    <t>900-CCE-0225-2024</t>
  </si>
  <si>
    <t xml:space="preserve">HITACHY ENERGY COLOMBIA S.A.S. </t>
  </si>
  <si>
    <t>860003563-9</t>
  </si>
  <si>
    <t>500-CCE-2980-2024</t>
  </si>
  <si>
    <t>GAA0271</t>
  </si>
  <si>
    <t>FR-300-GAA-0008-2024</t>
  </si>
  <si>
    <t>MANTENIMIENTO DE EQUIPO DE PRUEBAS HIDROSTATICAS Y MOTOBOMBAS</t>
  </si>
  <si>
    <t>900-IP-0337-2024</t>
  </si>
  <si>
    <t>LACC INGENIERIA S.A.S.</t>
  </si>
  <si>
    <t>900944185-1</t>
  </si>
  <si>
    <t>300-CM-2816-2024</t>
  </si>
  <si>
    <t>AA-0015-2024</t>
  </si>
  <si>
    <t>MANTENIMIENTO PREVENTIDO DE SOFTWARE DE GESTIÓM P&amp;P PARA LA CALIBRACIÓN DE MEDIDORES ACUEDUCTO.</t>
  </si>
  <si>
    <t>900-CCE-0120-2024</t>
  </si>
  <si>
    <t>PIRAGAUTA &amp; PEDRAZA IGENIEROS SAS</t>
  </si>
  <si>
    <t>900371846-1</t>
  </si>
  <si>
    <t>300-CCE-1976-2024</t>
  </si>
  <si>
    <t>GAA0465</t>
  </si>
  <si>
    <t>FR-300-0058-2024</t>
  </si>
  <si>
    <t>SUMINISTRAR MATERIALES Y HERRAMIENTAS DE FERRETERIA PARA LA UNIDAD DE SOPORTE OPERATIVO DE LA UENAA</t>
  </si>
  <si>
    <t>300-CMA-1974-2020-A0-05-2024</t>
  </si>
  <si>
    <t>CMA-1974-2020-300-AO-2119-2024</t>
  </si>
  <si>
    <t>GAA0586</t>
  </si>
  <si>
    <t>FR-300-0059-2024</t>
  </si>
  <si>
    <t>SUMINISTRAR GRASAS Y ACEITESLUBRICANTES PARA LA UNIDAS DE MANTENIMIENTO</t>
  </si>
  <si>
    <t>900-IP-0169-2024</t>
  </si>
  <si>
    <t>MUNDIAL DE FILTRO Y ACEITAS SAS</t>
  </si>
  <si>
    <t>800012080-3</t>
  </si>
  <si>
    <t>300-CS-2261-2024</t>
  </si>
  <si>
    <t>900-CCE-0202-2024</t>
  </si>
  <si>
    <t>LUIS ALBERTO DE LA CRUZ – VULCANIZADORA DE LA CRUZ</t>
  </si>
  <si>
    <t>800-CCE-2161-2024</t>
  </si>
  <si>
    <t>GAA0729</t>
  </si>
  <si>
    <t>FR-300-GAA-0074-2024</t>
  </si>
  <si>
    <t>REPOSICIÓN REDES DE ACUEDUCTO BARRIO PUERTO MALLARINO</t>
  </si>
  <si>
    <t>900-IP-0252-2024</t>
  </si>
  <si>
    <t>Literal D</t>
  </si>
  <si>
    <t>Union temporal alcantarillado wh 2023</t>
  </si>
  <si>
    <t>901749129-5</t>
  </si>
  <si>
    <t>300-CO-2489-2024</t>
  </si>
  <si>
    <t>GHA</t>
  </si>
  <si>
    <t>900-IP-0199-2024</t>
  </si>
  <si>
    <t>INTERNATIONAL PESTS CLEANING S.A.S.</t>
  </si>
  <si>
    <t>900659023-3</t>
  </si>
  <si>
    <t>800-PS-2190-2024</t>
  </si>
  <si>
    <t>GTI-0114</t>
  </si>
  <si>
    <t>FR-200-099-2024</t>
  </si>
  <si>
    <t>900-IP-0267-2024</t>
  </si>
  <si>
    <t xml:space="preserve">GRUPO SIT S.A.S  </t>
  </si>
  <si>
    <t>900047466-6</t>
  </si>
  <si>
    <t>200-PS-2731-2024</t>
  </si>
  <si>
    <t>GE0417</t>
  </si>
  <si>
    <t>FR-500-345-2024</t>
  </si>
  <si>
    <t>PRESTACION DEL SERVICIO AL MANTENIMIENTO A EQUIPO COULOMETRO MARCA METRHOMDEL ALBORATORIO DE ENSAYOS A ACEITES DIELECTRICOS  DE EMCALI</t>
  </si>
  <si>
    <t>900-IP-0313-2024</t>
  </si>
  <si>
    <t>SERCO SERVICIO Y SUMINISTRO QUIMICO LTDA</t>
  </si>
  <si>
    <t>900053293-3</t>
  </si>
  <si>
    <t>500-PS-3003-2024</t>
  </si>
  <si>
    <t>GE0504</t>
  </si>
  <si>
    <t>FR-500-349-2024</t>
  </si>
  <si>
    <t>CONTRATAR LOS ESTUDIOS Y DISEÑOS DE LA SUBESTACIÓN DE ENERGIA PANCE PARA AUMENTO DE CAPACIDAD CON TRANSFORMADOR DE POTENCIA 115KV/13.2 KV DE ACUERDO CON ESPECIFICACIONES TECNICAS.</t>
  </si>
  <si>
    <t>GE0502</t>
  </si>
  <si>
    <t>FR-500-350-2024</t>
  </si>
  <si>
    <t>CONTRATAR LOS ESTUDIOS Y DISEÑO DE LA NUEVA SUBESTACIÓN DE ENERGÍA MULALO 115KV/34.5 KV 13.2 KV CON LA LINEA ASOCIADA DE 115KV DOBLE CIRCUITO Y LAS LINEAS DE 34.5 KV Y 13.2 KV Y 13.2 KV QUE APLIQUEN, REALIZANDO ANALISIS DE LAS ALTERNATIVAS DE LA CONFIGURACIÓN DE LA SUBESETACIÓN DE ACUERDO CON ESPECIFICACIONES TECNICAS</t>
  </si>
  <si>
    <t>GE0503</t>
  </si>
  <si>
    <t>FR-500-351-2024</t>
  </si>
  <si>
    <t>CONTRATAR LOS ESTUDIOS Y DISEÑOS DE LA  SUBESTACION DE ENERGIA CENTRO PARA MODERNIZACION TOTAL Y AUMENTO DE CAPACIDAD 34.5 KV 13.2 KV DE ACERDO CON ESPECIFICACIONES TENCINAS</t>
  </si>
  <si>
    <t>GE0244
GE0497</t>
  </si>
  <si>
    <t>FR-500-268-2024</t>
  </si>
  <si>
    <t>ADQUISICION DE DOS TELEVISORES Y UNA NEVERA PARA USO DE LOS COLABORADORES Y TRABAJADORES OFICIALES DE LA GERENCIA QUE LO NECESITEN.</t>
  </si>
  <si>
    <t>600-AA-0546-2024</t>
  </si>
  <si>
    <t>900-CCE-0213-2024</t>
  </si>
  <si>
    <t xml:space="preserve">	
FUNDACION FE URBANA NACIONAL E INTERNACIONAL</t>
  </si>
  <si>
    <t>901107191-2</t>
  </si>
  <si>
    <t>600-CCE-2160-2024</t>
  </si>
  <si>
    <t>600-AA-0543-2024</t>
  </si>
  <si>
    <t>900-CCE-0208-2024</t>
  </si>
  <si>
    <t>TODO FÁCIL S.A.S.</t>
  </si>
  <si>
    <t>900151131-9</t>
  </si>
  <si>
    <t xml:space="preserve">600-CCE-2159-2024
</t>
  </si>
  <si>
    <t>SUMINISTRAR HERRAMIENTAS MECANICAS Y ELECTRICAS</t>
  </si>
  <si>
    <t>GAA0616</t>
  </si>
  <si>
    <t>FR-300-GAA-00070-2024</t>
  </si>
  <si>
    <t>REALIZAR EL SERVICIO DE MANTENIMIENTO PLANTA DE EMERGENCIA ADECUACION BOCATOMA RIO CALI</t>
  </si>
  <si>
    <t>900-IP-0172-2024</t>
  </si>
  <si>
    <t>INSTRUMENTACION Y SERVICIOS INDUSTRIALES S.A.S</t>
  </si>
  <si>
    <t xml:space="preserve"> 300-CM-2258-2024</t>
  </si>
  <si>
    <t>GAA0516</t>
  </si>
  <si>
    <t>FR-300-GAA-0013-2024</t>
  </si>
  <si>
    <t>REALIZAR  SERVICIO DE MONITOREO PARA PARAMETROS  DE CALIDAD DEL AIRE (PM10) Y OLORES (H2S, TRS, NH3), DENTRO DEL PLAM DE MANEJO AMBIENTAL DE LA PTAR-C</t>
  </si>
  <si>
    <t>900-IP-0201-2024</t>
  </si>
  <si>
    <t>AG CONSULTORES AMBIENTALES SAS</t>
  </si>
  <si>
    <t>805000822-5</t>
  </si>
  <si>
    <t>300-PS-2164-2024</t>
  </si>
  <si>
    <t>GE0208</t>
  </si>
  <si>
    <t>FR-500-304-2024</t>
  </si>
  <si>
    <t>REALIZAR MANTENIMIENTO PREVENTIVO A EQUIPOS MARCA ZERA DEL LABORATORIO DE ENSAYOS Y MEDIDAS ELECTRICAS</t>
  </si>
  <si>
    <t>900-IP-0237-2024</t>
  </si>
  <si>
    <t>MESSEN SAS</t>
  </si>
  <si>
    <t>900980294-7</t>
  </si>
  <si>
    <t>500-CM-2504-2024</t>
  </si>
  <si>
    <t>GE506
GE507</t>
  </si>
  <si>
    <t>900-IP-0200-2024</t>
  </si>
  <si>
    <t>TELKES SOLARES QUEENS SAS</t>
  </si>
  <si>
    <t>901413156-1</t>
  </si>
  <si>
    <t>500-PS-2162-2024</t>
  </si>
  <si>
    <t>GAA0270</t>
  </si>
  <si>
    <t>FR-300-GAA-0007-2024</t>
  </si>
  <si>
    <t>REALIZAR MANTENIMIENTO DE LAS CASETAS DE PROTECCIÓN</t>
  </si>
  <si>
    <t>900-IP-0158-2024</t>
  </si>
  <si>
    <t>AA-0018-2024</t>
  </si>
  <si>
    <t>SUMINISTRO DE CLORO LIQUIDO , PARA SER UTILIZADO EN EL TRATAMIENTO  DE AGUA POTABLE  PARA CONSUMO HUMANO, EN LA UNIDAD DE PRODUCCIÓN DE AGUA</t>
  </si>
  <si>
    <t>900-CCE-0157-2024</t>
  </si>
  <si>
    <t>300-CCE-2023-2024</t>
  </si>
  <si>
    <t>500-AA-337-2024</t>
  </si>
  <si>
    <t>SUMINISTRO DDP DE PROTECCIONES ELECTRICAS TIPO PORTAFUSIBLES, CORTACIRCUITOS Y PARA RAYOS</t>
  </si>
  <si>
    <t>900-CCE-295-2024</t>
  </si>
  <si>
    <t>VELPA SOLUCIONES INTEGRALES S.A.S</t>
  </si>
  <si>
    <t>811038520-5</t>
  </si>
  <si>
    <t xml:space="preserve"> 500-CCE-2819-2024</t>
  </si>
  <si>
    <t>WALTER VELASCO S.A.S</t>
  </si>
  <si>
    <t>500-CC-2065-2024</t>
  </si>
  <si>
    <t>GAA0506</t>
  </si>
  <si>
    <t>FR-300-GAA-0066-2024</t>
  </si>
  <si>
    <t>REALIZAR EL MANTENIMIENTO CORRECTIVO A SISTEMAS HIDRÁULICOS DE LAS ESTACIONES DE BOMBEO DE AGUAS LLUVIAS Y RESIDUALES.</t>
  </si>
  <si>
    <t>900-IP-0176-2024</t>
  </si>
  <si>
    <t>300-CM-2191-2024</t>
  </si>
  <si>
    <t>GTI0151</t>
  </si>
  <si>
    <t>FR-200-GTI-0085-2024</t>
  </si>
  <si>
    <t xml:space="preserve"> CONTRATAR SERVICIOS PROFESIONALES DE INGENIERÍA PARA LA IMPLEMENTACIÓN DE LA SOLUCIÓN DE ARQUITECTURA PARA DATA CENTER FABRICANTE CISCO SYSTEMS "CISCO ACI" , CON SU INTEROPERABILIDAD CON LA INFRAESTRUCTURA TECNOLÓGICA DEL DATA CENTER CORPORATIVO, Y LA RENOVACIÓN DEL LICENCIAMIENTO PARA EL DATA CENTER DE LA GERENCIA DE TECNOLOGÍA DE INFORMACIÓN, UBICADO EN EDIFICIO CAM,  TORRE EMCALI -PISO 2</t>
  </si>
  <si>
    <t>500-AA-347-2024</t>
  </si>
  <si>
    <t>SERVICIO DE COMPUTACIÓN EN LA NUBE, EN LA MODALIDAD DE SOFTWARE COMO UN SERVICIO (SAAS), PARA: ENERGIS MÓVIL/ÓRDENES DE TRABAJO Y ENERGIS AVATAR/SUPERVISIÓN, CONTROL Y APOYO, PARA: 1) LA GESTIÓN DE MOVILIDAD INFORMÁTICA DE LAS ÓRDENES DE TRABAJO, EN INTERFAZ CON EL SOFTWARE ENERGIS OFICINA, RELACIONADA CON LOS SISTEMAS DE POTENCIA Y DE DISTRIBUCIÓN DE EMCALI; 2) LA SUPERVISIÓN, EL CONTROL Y EL APOYO, EN LÍNEA (ONLINE), DESDE OFICINA, DE LA LABORES  QUE GESTIONAN EN TERRENO LA INFORMACIÓN DE LA INFRAESTRUCTURA ELÉCTRICA DE EMCALI, EN LO RELACIONADO CON: SEGURIDAD Y SALUD EN EL TRABAJO Y LOS PROTOCOLOS: OPERATIVOS, DE MANTENIMIENTO, NORMALIZACIÓN DE DAÑOS, REVISIÓN Y ACTUALIZACIÓN DE LA INFORMACIÓN, EN INTERAZ CON EL PRODUCTO SOFTWARE ENERGIS OFICINA.</t>
  </si>
  <si>
    <t>800-062-2024</t>
  </si>
  <si>
    <t>SUMINISTRAR DOTACION DE CALZADO A LOS SERVICIOS PUBLICOS DE EMCALI EICE ESP</t>
  </si>
  <si>
    <t>900-IP-0382-2024</t>
  </si>
  <si>
    <t xml:space="preserve">UNIFORMES INDUSTRIALES ROPA Y CALZADO QUIN S.A.S.  UNIROCA S.A.S. </t>
  </si>
  <si>
    <t>890913861-2</t>
  </si>
  <si>
    <t>800-CS-2958-2024</t>
  </si>
  <si>
    <t>GAA0638</t>
  </si>
  <si>
    <t>FR-300-GAA-0060-2024</t>
  </si>
  <si>
    <t>REALIZAR SERVICIO DE MANTENIMIENTO DE MOTORES ELÉCTRICOS EBAP</t>
  </si>
  <si>
    <t>900-IP-0159-2024</t>
  </si>
  <si>
    <t>INSTRUMENTACION Y SERVICIOS GENERALES ISI S.A.S</t>
  </si>
  <si>
    <t>300-CM-2188-2024</t>
  </si>
  <si>
    <t>GAA0505</t>
  </si>
  <si>
    <t>FR-300-GAA-0067-2024</t>
  </si>
  <si>
    <t>REALIZAR EL MANTENIMIENTO CORRECTIVO A EQUIPOS ELECTROGENOS MARCA CUMMINS PERTENECIENTES A LAS ESTACIONES DE BOMBEO DE AGUAS LLUVIAS RESIDUALES</t>
  </si>
  <si>
    <t>900-IP-0206-2024</t>
  </si>
  <si>
    <t>CUMMINS DE LOS ANDES S.A</t>
  </si>
  <si>
    <t>800071617-1</t>
  </si>
  <si>
    <t>300-CM-2291-2024</t>
  </si>
  <si>
    <t>GAA0210
GAA0211
GAA0212</t>
  </si>
  <si>
    <t>FR-300-0062-2024</t>
  </si>
  <si>
    <t xml:space="preserve">SUMINISTRAR DE MATERIALES Y HERRAMIENTAS DE FERRETERIA PARA LA UNIDAD DE ATENCIÓN OPERATIVA DE LA UENAA </t>
  </si>
  <si>
    <t>CMA-19774-2020-300-AO-07-2024</t>
  </si>
  <si>
    <t>CMA-1974-2020-300-AO-2110-2024</t>
  </si>
  <si>
    <t>300-OS0001-2024</t>
  </si>
  <si>
    <t>CONSTRUCCIÓN Y TRASLADO DE LAS REDES DE ACUEDUCTO Y ALCANTARILLADO LOCALIZADAS EN EL AREA DE INFLUENCIA DEL PROYECTO  PARA LA CONSTRUCCIÓN DE UN PUENTE SOBRE EL RIO CAUCA EN EL CORREGIMIENTO DE JUANCHITO EN EL DEPARTAMENTO DEL VALLE</t>
  </si>
  <si>
    <t>INCODI CONSTRUCTOR SAS</t>
  </si>
  <si>
    <t>900387686-8</t>
  </si>
  <si>
    <t>300-OS-1989-2024</t>
  </si>
  <si>
    <t>GAA0157</t>
  </si>
  <si>
    <t>FR-300-GAA-0025-2024</t>
  </si>
  <si>
    <t xml:space="preserve">SUMINISTRAR REJILLAS PARA SUMIDEROS, TAPAS Y CIRCULARES DE CONCRETO REFORZADO DE LA UNIDAD DE RECOLECCIÓN </t>
  </si>
  <si>
    <t>900-IP-0178-2024</t>
  </si>
  <si>
    <t xml:space="preserve">	
IMEVALLE S.A.S.</t>
  </si>
  <si>
    <t>890308786-3</t>
  </si>
  <si>
    <t>300-CS-2202–2024</t>
  </si>
  <si>
    <t>GAA0726</t>
  </si>
  <si>
    <t>FR-300-GAA-0084-2024</t>
  </si>
  <si>
    <t xml:space="preserve">REPONER LOS COMPONENTES PRIORITARIOS DE LAS UNIDADES DE MEZCLA RÁPIDA Y DISTRIBUCIÓN DE CAUDALES DE LA PTAP RIO CALI </t>
  </si>
  <si>
    <t>900-IP-0204-2024</t>
  </si>
  <si>
    <t>INSTRUMENTACION Y SERVICIOS INDUSTRIALES ISI S.A.S</t>
  </si>
  <si>
    <t>300-PS-2701-2024</t>
  </si>
  <si>
    <t>GAA0158</t>
  </si>
  <si>
    <t>FR-300-GAA-0026-2024</t>
  </si>
  <si>
    <t xml:space="preserve">SUMINISTRAR REJILLAS PARA SUMIDEROS EN POLIMERO DE OCHO (8) HUECOS </t>
  </si>
  <si>
    <t>900-IP-0215-2024</t>
  </si>
  <si>
    <t>PLASTYCONS S.A.S</t>
  </si>
  <si>
    <t>890322560-4</t>
  </si>
  <si>
    <t>300-CS-2226-2024</t>
  </si>
  <si>
    <t>GAA0535</t>
  </si>
  <si>
    <t>FR-300-GAA-0092-2024</t>
  </si>
  <si>
    <t>REALIZAR MANTENIMIENTO A EQUIPOS VOLUMÉTRICOS DEL LABORATORIO AGUAS RESIDUALES</t>
  </si>
  <si>
    <t>900-IP-0183-2024</t>
  </si>
  <si>
    <t xml:space="preserve">900053293-3
 </t>
  </si>
  <si>
    <t>300-CM-2249-2024</t>
  </si>
  <si>
    <t>AA-0017-2024</t>
  </si>
  <si>
    <t>SUMINISTRAR REACTIVOS  DE DIAGNOSTICO PARA LA PARTICIPACIÓN EN ENSAYOS DE APTITUD DE LOS LABORATORIOS DE ENSAYOS DE LA UENAA</t>
  </si>
  <si>
    <t xml:space="preserve">	
AS ANALYTICAL</t>
  </si>
  <si>
    <t>GAA0536</t>
  </si>
  <si>
    <t>FR-300-GAA-0093-2024</t>
  </si>
  <si>
    <t>REALIZAR MANTENIMIENTO EQUIPOS ISOTERMICOS DE LABORATORIO AGUAS RESIDUALES</t>
  </si>
  <si>
    <t>900-IP-0244-2024</t>
  </si>
  <si>
    <t xml:space="preserve">	
HOB TECHNOLOGY S.A.S.</t>
  </si>
  <si>
    <t>901222431-2</t>
  </si>
  <si>
    <t>300-CM-2289-2024</t>
  </si>
  <si>
    <t>600-AA-0370-2024</t>
  </si>
  <si>
    <t>SUMINISTRO DE MATERIAL DIGITAL, LITOGRAFICO Y PROMOCIONAL PARA EL DESARROLLO DE LAS ESTRATEGIA DE POSICIONAMIENTO DE LA MARCA DE EMCALI E.I.C.E. E.S.P.</t>
  </si>
  <si>
    <t>900-CCE-0234-2024</t>
  </si>
  <si>
    <t>FUNDACION EDIFICANDO COLOMBIANOS EDICOL</t>
  </si>
  <si>
    <t>600-CCE-2248-2024</t>
  </si>
  <si>
    <t>GTI0164</t>
  </si>
  <si>
    <t>FR-200-GTI-0102-2024</t>
  </si>
  <si>
    <t>SUMINISTRAR EQUIPOS DE COMPUTO DE ESCRITORIO, PORTATILES, WORKSTATION, BRAZOS DUALES DE SOPORTE Y PANTALLAS INTERACTIVAS PARA EL CENTRO DE GESTION DE LA MEDIDA DE LA UNIDAD ESTRATÉGICA DE NEGOCIO DE ENERGÍA  EN LAS CANTIDADES Y CON LAS ESPECFICACIOONES Y CARACTERISTICAS INDICADAS EN EL ANEXO TECNICO.</t>
  </si>
  <si>
    <t>805027282-8</t>
  </si>
  <si>
    <t>200-CS-2524-2024</t>
  </si>
  <si>
    <t>GAA0543
GAA0544</t>
  </si>
  <si>
    <t>FR-300-GAA-0089</t>
  </si>
  <si>
    <t>REALIZAR LA CALIFICACION DE LOS EQUIPOS DE LOS LABORATORIOS DE ENSAYO DE LA UENAA</t>
  </si>
  <si>
    <t>900-IP-0203-2024</t>
  </si>
  <si>
    <t xml:space="preserve">FABIAN ANDRES ARAGON LOPEZ
</t>
  </si>
  <si>
    <t>9445858-4</t>
  </si>
  <si>
    <t xml:space="preserve">300-PS-2262-2024
</t>
  </si>
  <si>
    <t>GE0331</t>
  </si>
  <si>
    <t>FR-500-352-2024</t>
  </si>
  <si>
    <t>MANTENIMIENTO GENERAL DE TRANSFORMADORES DE POTENCIA DE LAS SUBESTACIONES DE ENERGIA DEL SISTEMA DE DISTRIBUCION DE LOCAL DE EMCALIEICE .</t>
  </si>
  <si>
    <t>900-IP-0273-2024</t>
  </si>
  <si>
    <t xml:space="preserve">	
CONFECCIONES ELECTRICAS S.A.S EN REORGANIZACIÓN.</t>
  </si>
  <si>
    <t>500-CM-2519-2024</t>
  </si>
  <si>
    <t>600-AA-0555-2024</t>
  </si>
  <si>
    <t>PARTICIPACION PUBLICITARIA Y PRESENCIA DE MARCA DE EMCALI EICE ESP EN EL EVENTO "VII CUMBRE DE SOSTENIBILIDAD"</t>
  </si>
  <si>
    <t>900-CCE-0238-2024</t>
  </si>
  <si>
    <t xml:space="preserve">PUBLICACIONES SEMANA S.A.  </t>
  </si>
  <si>
    <t>860509265-1</t>
  </si>
  <si>
    <t>600-CCE-2203-2024</t>
  </si>
  <si>
    <t>400-AA-091-2024</t>
  </si>
  <si>
    <t>PRESTAR LOS SERVICIOS DE SOPORTE TÉCNICO 7X24X365, ACTUALIZACIÓN A LA ÚLTIMA VERSIÓN, GARANTÍA Y MANTENIMIENTO DE HARDWARE DE LA SOLUCIÓN WEB - CONTENT OPTENET LEGAL FILTER RESPECTO A LAS SOLUCIONES CONTENT PROTECTOR - BGP (CONTROL DE PORNOGRAFÍA INFANTIL), MAIL SECURE (ANTIVIRUS, ANTISPAM IN - OUT Y ANTIPHISHING - MAIL FILTER PUERTO 25)</t>
  </si>
  <si>
    <t>900-CCE-0248-2024</t>
  </si>
  <si>
    <t xml:space="preserve"> 400-CCE-2728-2024</t>
  </si>
  <si>
    <t>400-AA-141-2024</t>
  </si>
  <si>
    <t>SOPORTE TÉCNICO, ACTUALIZACIÓN Y MANTENIMIENTO PARA LA OPERACIÓN DE RED INTELIGENTE Y SERVICIOS SIP DE VALOR AGREGADO A TRAVÉS DE LA PLATAFORMA TECNOLÓGICA SWITCHRAY, INCLUYENDO LA CONFIGURACIÓN DE LOS SERVICIOS OFERTADOS POR EMCALI.</t>
  </si>
  <si>
    <t>900345534-7</t>
  </si>
  <si>
    <t xml:space="preserve"> 400-CCE-2669-2024</t>
  </si>
  <si>
    <t>GT0189</t>
  </si>
  <si>
    <t>FR-400-GT-144-2024</t>
  </si>
  <si>
    <t>COMPRA DE HERRAMIENTAS PARA INSTALACIONES Y MANTENIMIENTO DE CLIENTES CORPORATIVOS DE LA GERENCIA UENTIC.</t>
  </si>
  <si>
    <t>GHA0105</t>
  </si>
  <si>
    <t>FR-800-106-2024</t>
  </si>
  <si>
    <t>DISEÑO, DESARROLLO E IMPLEMENTACIÓN DE UNA ESTRATEGIA PARTICIPATIVA QUE FORTALEZCA LA APROPIACIÓN DE VALORES Y PRINCIPIOS ÉTICOS, EN PLANTAS Y SEDES DE EMCALI PRIORIZADAS SEGÚN SU NECESIDAD, TANGIBILIZADOS A TRAVÉS DE COMPORTAMIENTOS DE CUIDADO, ORDEN Y ASEO, DE LOS PUESTOS DE TRABAJO, MATERIALES, HERRAMIENTAS, VEHÍCULOS Y DEMÁS ELEMENTOS QUE SE UTILICEN PARA DESEMPEÑAR LA LABOR, GENERANDO ENGAGEMENT DE LOS COLABORADORES, SENTIDO DE PERTENENCIA Y FAVORECIENDO LA IMAGEN INSTITUCIONAL.</t>
  </si>
  <si>
    <t>GTI0162</t>
  </si>
  <si>
    <t>FR-200-0103-2024</t>
  </si>
  <si>
    <t>SUMINISTRO, INSTALACIÓN, CALIBRACIÓN Y PUESTA EN OPERACIÓN DE TRESCIENTAS OCHENTA Y CUATRO (384) BATERÍAS UPS APC MODEL SYMMETRA CBS 12 V 9 , PARA EL SISTEMA DE UPS DEL DATA CENTER UBICADO EN EL CAM TORRE EMCALI, PISO 2 – GERENCIA DE TECNOLOGÍA.</t>
  </si>
  <si>
    <t>SELLING S.A.S</t>
  </si>
  <si>
    <t>900244129-3</t>
  </si>
  <si>
    <t xml:space="preserve">200-CS-2685-2024 </t>
  </si>
  <si>
    <t>GTI0161</t>
  </si>
  <si>
    <t>FR-200-100-2024</t>
  </si>
  <si>
    <t>PRESTACIÓN DE SERVICIOS PROFESIONALES DE INGENIERÍA ESPECIALIZADOS PARA SOPORTE, ACTUALIZACIÓN Y MANTENIMIENTO AL SISTEMA AMI EMCALI Y DESARROLLO DE NUEVAS FUNCIONALIDADES.</t>
  </si>
  <si>
    <t xml:space="preserve">900-IP-0304-2024
</t>
  </si>
  <si>
    <t>GLOBAL BI S.A.S</t>
  </si>
  <si>
    <t>900470319-4</t>
  </si>
  <si>
    <t>200-PS-2881-2024</t>
  </si>
  <si>
    <t>200-AA-GTI-105-2024</t>
  </si>
  <si>
    <t>CONTRATAR EL SERVICIO DE ACTIVACIÓN Y SOPORTE DE LA FUNCIONALIDAD PARA CUMPLIMIENTO DE LA NORMA TÉCNICA COLOMBIANA – NTC 5854 EN LA PÁGINA WEB DE EMCALI, ACORDE AL NIVEL DE CONFORMIDAD AA</t>
  </si>
  <si>
    <t>800-GHA-0014-2024</t>
  </si>
  <si>
    <t>PRESTAR LOS SERVICIOS DE MANTENIMIENTO PREVENTIVO AL VEHÍCULO TIPO CAMPERO OKZ090, TODO LO ANTERIOR INCLUIDO INSUMOS, REPUESTOS Y MANO DE OBRA.</t>
  </si>
  <si>
    <t>600-AA-0554-2024</t>
  </si>
  <si>
    <t>PARTICIPACIÓN PUBLICITARIA Y PRESENCIA DE MARCA DE EMCALI-EICE-ESP EN EL EVENTO "ANDICOM CONGRESO INTERNACIONAL DE TIC".</t>
  </si>
  <si>
    <t>900-CCE-0260-2024</t>
  </si>
  <si>
    <t>CENTRO DE INVESTIGACIÓN Y DESARROLLO EN TECNOLOGÍAS DE LA INFORMACIÓN Y LAS COMUNICACIONES - CINTEL</t>
  </si>
  <si>
    <t>800149483-7</t>
  </si>
  <si>
    <t>600-CCE-2253-2024</t>
  </si>
  <si>
    <t>GAA0529
GAA0532</t>
  </si>
  <si>
    <t>FR-300-GAA-0088-2024</t>
  </si>
  <si>
    <t>REALIZAR MANTENIMIENTO EQUIPOS MARCA SHIMADZUL/ RYPA/ MRC DE LOS LABORATORIOS DE ENSAYOS DE LA UENAA</t>
  </si>
  <si>
    <t>900-IP-0239-2024</t>
  </si>
  <si>
    <t>LAB INSTRUMENTS S.A.S.</t>
  </si>
  <si>
    <t>830513999-5</t>
  </si>
  <si>
    <t>300-CM-2240-2024</t>
  </si>
  <si>
    <t>GAA0570
GAA0189
GAA0571
GAA0522</t>
  </si>
  <si>
    <t>FR-300-GAA-086-2024</t>
  </si>
  <si>
    <t>SUMINISTRAR MATERIALES PARA LOS LABORATORIOS DE ENSAYOS DE LA UENAA</t>
  </si>
  <si>
    <t>900-IP-0217-2024</t>
  </si>
  <si>
    <t>PROFINAS SAS</t>
  </si>
  <si>
    <t>800246805-0</t>
  </si>
  <si>
    <t>300-CS-2212-2024</t>
  </si>
  <si>
    <t>GAA0533</t>
  </si>
  <si>
    <t>FR-300-GAA-0091-2024</t>
  </si>
  <si>
    <t>REALIZAR MANTENIMIENTO A EQUIPOS MARCA ELGA DEL LABORATORIO AGUA RESIDUALES</t>
  </si>
  <si>
    <t>900-IP-0216-2024</t>
  </si>
  <si>
    <t>QUIMICONTROL S.A.S.</t>
  </si>
  <si>
    <t>800158485-1</t>
  </si>
  <si>
    <t>300-CM-2239-2024</t>
  </si>
  <si>
    <t>GT0208</t>
  </si>
  <si>
    <t>FR-400-GT-088-2024</t>
  </si>
  <si>
    <t>PRESTACIÓN DE SERVICIOS DE LICENCIAMIENTO DE SOFTWARE DE LAS SUITES CPANEL.</t>
  </si>
  <si>
    <t>900-IP-0298-2024</t>
  </si>
  <si>
    <t>SOLUCIONES DE TELECOMUNCACIONES Y COMPUTO S.A.S</t>
  </si>
  <si>
    <t>900368512-4</t>
  </si>
  <si>
    <t>400-PS-2758-2024</t>
  </si>
  <si>
    <t>UENTIC-400-AA-092-2024</t>
  </si>
  <si>
    <t>PRESTAR Y EJECUTAR LOS SERVICIOS DE SOPORTE TÉCNICO DE CARÁCTER INFORMÁTICO, QUE APLICAN RESPECTO A LA SUITE DE SOFTWARE LICENCIADO POR IPTOTAL “NGN-MANAGER SUITE (GERTEL) E (EMALAEA), LAS CUALES SON: (I) SOPORTE 7X24, (II) ACTUALIZACIÓN A NUEVAS VERSIONES DE NGN-MANAGER SUITE (GERTEL) E (EMALAEA), (III) MANTENIMIENTO PREVENTIVO Y CORRECTIVO (SAM) DEL SOFTWARE “NGN-MANAGER SUITE (GERTEL) E (EMALAEA), Y SUS COMPONENTES (IV) ACTIVACIÓN, CONFIGURACIÓN E IMPLEMENTACIÓN DE NUEVAS FUNCIONALIDADES Y DE LOS MÓDULOS ADQUIRIDOS Y REQUERIDOS PARA GARANTIZAR EL NORMAL FUNCIONAMIENTO DE LOS SERVICIOS OFERTADOS POR EMCALI UENTIC (V) DOCUMENTAR Y DAR CAPACITACIÓN TÉCNICA DE LA SOLUCIÓN.</t>
  </si>
  <si>
    <t>400-AA-117-2024</t>
  </si>
  <si>
    <t>PRESTAR LOS SERVICIOS DE SOPORTE TÉCNICO, ACTUALIZACIÓN Y MANTENIMIENTO QUE INCLUYA ATENCIÓN DE EMERGENCIAS 7 X 24, ASÍ COMO LA APLICACIÓN DE RELÉASE, PARCHES DE SOFTWARE Y FIRMWARE LIBERADOS POR EL FABRICANTE DE LOS ROUTERS JUNIPER MX480, PDUS Y  NETWORKAIR ADU QUE HACEN PARTE DE LOS EQUIPOS DE BORDE QUE INTERCONECTAN CON LOS CANALES INTERNACIONALES DE EMCALI EICE ESP.</t>
  </si>
  <si>
    <t>400-PS-3377-2024</t>
  </si>
  <si>
    <t>GAA598</t>
  </si>
  <si>
    <t>FR-300-GAA-0098-2024</t>
  </si>
  <si>
    <t>INSTALAR Y SUMINISTRAR VARIADORES DE FRECUENCIA EN LAS UNIDADES DE BOMBEO DE LA BOCATOMA BOMBAS DE AGUA CRUDA PLANTA PUERTO MALLARINO</t>
  </si>
  <si>
    <t xml:space="preserve">900-IP-0284-2024 </t>
  </si>
  <si>
    <t xml:space="preserve">INGENIERÍA EN SISTEMAS DE BOMBEO ISB S.A.S. </t>
  </si>
  <si>
    <t>800186465-1</t>
  </si>
  <si>
    <t>300-PS-2777-2024</t>
  </si>
  <si>
    <t>GHA0104</t>
  </si>
  <si>
    <t>FR-800-185-2024</t>
  </si>
  <si>
    <t>PRESTAR EL SERVICIO DE DISEÑO, CONSTRUCCIÓN Y APLICACIÓN DE UNA ESTRATEGIA DE ENDORMARKETING EN VALORES ÉTICOS Y PRINCIPIOS CORPORATIVOS A LA MEDIDA DE EMCALI QUE CONTRIBUYA EL FORTALECIMIENTO DE LA CULTURA ORGANIZACIONAL</t>
  </si>
  <si>
    <t>GHA0069</t>
  </si>
  <si>
    <t>FR-800-157-2024</t>
  </si>
  <si>
    <t>ADQUIRIR, INSTALAR, CONFIGURAR, INTEGRAR Y PONER EN MARCHA SISTEMA DE SEGURIDAD ELECTRÓNICA (CCTV, CONTROL DE ACCESO, DETECCIÓN DE INCENDIO) EN LAS SEDES SUBESTACIÓN SAN ANTONIO, SUBESTACIÓN SUR Y GRANJA SOLAR LOTE AG11 INTEGRADO AL CENTRO OPERATIVO DE SEGURIDAD (COS) DE EMCALI EICE ESP</t>
  </si>
  <si>
    <t>900-IP-0269-2024</t>
  </si>
  <si>
    <t>UNION TEMPORAL BI INGENIERIA</t>
  </si>
  <si>
    <t>901868305-5</t>
  </si>
  <si>
    <t>GAA0297</t>
  </si>
  <si>
    <t>FR-300-GAA-0047-2024</t>
  </si>
  <si>
    <t xml:space="preserve">MONITOREO DE VERTIMIENTOS FINALES AL SISTEMA DE DRENAJE DE LA CIUDAD DE CALI </t>
  </si>
  <si>
    <t>900-IP-0220-2024</t>
  </si>
  <si>
    <t xml:space="preserve">ANALISIS AMBIENTAL S.A.S </t>
  </si>
  <si>
    <t>890329571-7</t>
  </si>
  <si>
    <t>300-PS-2745-2024</t>
  </si>
  <si>
    <t>900-CCE-0366-2024</t>
  </si>
  <si>
    <t xml:space="preserve">PYMESONLINE </t>
  </si>
  <si>
    <t>900440998-7</t>
  </si>
  <si>
    <t>400-CM-3048-2024</t>
  </si>
  <si>
    <t>GHA0060</t>
  </si>
  <si>
    <t>FR-800-063-2024</t>
  </si>
  <si>
    <t>SUMINISTRO DE DOTACIÓN LABORAL DE PRENDAS Y UNIFORMES O VESTIMENTA DE TRABAJO, PARA LOS SERVIDORES PÚBLICOS DE EMCALI EICE ESP.</t>
  </si>
  <si>
    <t>900-IP-0392-2024</t>
  </si>
  <si>
    <t>VICBAY S.A.S</t>
  </si>
  <si>
    <t>900384450-3</t>
  </si>
  <si>
    <t>800-PS-3039-2024</t>
  </si>
  <si>
    <t>GHA0170</t>
  </si>
  <si>
    <t>FR-800-124-2024</t>
  </si>
  <si>
    <t>REALIZAR REENTRENAMIENTO EN VIGILANCIA CON ÉNFASIS EN SEGURIDAD Y SALUD EN EL TRABAJO PARA EL PERSONAL DE LA UNIDAD DE SEGURIDAD FÍSICA Y ELECTRÓNICA DE EMCALI EICE ESP</t>
  </si>
  <si>
    <t>900-IP-0314-2024</t>
  </si>
  <si>
    <t>ACADEMIA DE CAPACITACIÓN EN VIGILANCIA DE SEGURIDAD PRIVADA SIGMA LTDA</t>
  </si>
  <si>
    <t>900159342-2</t>
  </si>
  <si>
    <t>800-PS-2829-2024</t>
  </si>
  <si>
    <t>800-GHA-0015-2024</t>
  </si>
  <si>
    <t>REALIZAR LAS ACTIVIDADES NECESARIAS PARA EL MANTENIMIENTO DE LAS ZONAS VERDES DE LA UNIDAD ESTRATÉGICA DE NEGOCIO DE ACUEDUCTO Y ALCANTARILLADO DE EMCALI EICE ESP</t>
  </si>
  <si>
    <t>FUNDACION CONSTRUYAMOS FUTURO (CONSTRUFUTURO)
Guillermo Paz Muñoz</t>
  </si>
  <si>
    <t>805218814-9</t>
  </si>
  <si>
    <t>GE0380
GE0277</t>
  </si>
  <si>
    <t>FR-500-376-2024</t>
  </si>
  <si>
    <t>CONSTRUCCIÓN PARA AMPLIAR, RECONFIGURAR E INSTALAR INFRAESTRUCTURA RED SEMIAISLADA DEL SISTEMA DE DISTRIBUCIÓN LOCAL DE ENERGÍA DE EMCALI - SDL, MEDIANTE LA CONSTRUCCIÓN DE NUEVOS CIRCUITOS Y LA RECONFIGURACIÓN DE ALGUNOS TRAMOS DE CIRCUITOS EXISTENTES DE LAS SUBESTACIONES CAMPIÑA, JUANCHITO, PANCE, SUR, SAN ANTONIO, ALFÉREZ, SAN LUIS, CHIPICHAPE Y DIÉSEL II.</t>
  </si>
  <si>
    <t>500-CO-3573-2024</t>
  </si>
  <si>
    <t>GE0354</t>
  </si>
  <si>
    <t>FR-500-GE-0359-2024</t>
  </si>
  <si>
    <t>ADQUIRIR RELES DIFERENCIALES REF. GE L30-W18-HKH-F8L-H6L-L6L-N6L-S6P-UXX-W7H PARA LAS BAHÍAS TERMOEMCALI 1 Y TERMOEMCALI 2 DE LA SUBESTACIÓN GUACHAL</t>
  </si>
  <si>
    <t>900-IP-0358-2024</t>
  </si>
  <si>
    <t>APLICACIONES TECNICAS E INVERSIONES S.A.S APLITECNIA S.A.S</t>
  </si>
  <si>
    <t>800185534-7</t>
  </si>
  <si>
    <t>200-AA-GTI-101-2024</t>
  </si>
  <si>
    <t>RENOVACIÓN SUSCRIPCIÓN EN LA NUBE EN LA PLATAFORMA MICROSOFT DYNAMICS 365 Y MICROSOFT POWER PLATAFORM INCLUIDO SOPORTE ESPECIALIZADO</t>
  </si>
  <si>
    <t>900-CCE-0421-2024</t>
  </si>
  <si>
    <t>ALL GROUP TECHNOLOGY S.A.S.</t>
  </si>
  <si>
    <t>901.298.536-3</t>
  </si>
  <si>
    <t>200-CCE-3072-2024</t>
  </si>
  <si>
    <t>GTI0115</t>
  </si>
  <si>
    <t>FR-200-GTI-087-2024</t>
  </si>
  <si>
    <t>CONTRATAR LOS SERVICIOS PROFESIONALES DE MANTENIMIENTO PREVENTIVO DE UPS, AIRES ACONDICIONADOS DE PRECISIÓN, GENERADORES Y SUMINISTRO DE INSUMOS DE ELEMENTOS PARA EL MEJORAMIENTO DE LAS CONDICIONES DE OPERACIÓN Y FUNCIONAMIENTO DEL DATA CENTER UBICADO EN EL CAM TORRE EMCALI, PISO 2, GERENCIA DE TECNOLOGÍA DE LA INFORMACIÓN Y SEDE TELECONTROL.</t>
  </si>
  <si>
    <t>900-IP-0282-2024</t>
  </si>
  <si>
    <t xml:space="preserve">CITCOMM ENTREPRISE S.A.S </t>
  </si>
  <si>
    <t>900206102-3</t>
  </si>
  <si>
    <t>200-PS-2703-2024</t>
  </si>
  <si>
    <t>600-AA-0556-2024</t>
  </si>
  <si>
    <t>PARTICIPACION PUBLICITARIA Y PRESENCIA DE MARCA DE EMCALI-EICE-ESP EN EL EVENTO "BI-ON 2024 CONGRESO NACIONAL DE ENERGIA INTELIGENTE".</t>
  </si>
  <si>
    <t>900-CCE-0296-2024</t>
  </si>
  <si>
    <t>CAMARA DE COMERCIO DE CALI</t>
  </si>
  <si>
    <t>890399001-1</t>
  </si>
  <si>
    <t>600-CCE-2512-2024</t>
  </si>
  <si>
    <t>GAA0051</t>
  </si>
  <si>
    <t>FR-GAA-300-0049-2024</t>
  </si>
  <si>
    <t>MANTENIMIENTO PREVENTIVO Y CORRECTIVO PLANTAS DE EMERGENCIA CENTRO DE CONTROL MAESTRO Y CALLE 13</t>
  </si>
  <si>
    <t>IMATIC INGENIERIA SAS</t>
  </si>
  <si>
    <t>800.195.522-1</t>
  </si>
  <si>
    <t>300-CM-2568-2024</t>
  </si>
  <si>
    <t>GAA0530
GAA0572</t>
  </si>
  <si>
    <t>FR-GAA-0085-2024</t>
  </si>
  <si>
    <t>SUMINISTRAR MATERIALES Y REALIZAR MANTENIMIENTO PREVENTIVO A EQUIPOS MARCA ANALYTIKJENA DEL LABORATORIO DE AGUAS RESIDUALES</t>
  </si>
  <si>
    <t>900-IP-0230-2024</t>
  </si>
  <si>
    <t>ANALITICA Y REDES S.A.S.</t>
  </si>
  <si>
    <t>830059956-1</t>
  </si>
  <si>
    <t>300-CS-2257-2024</t>
  </si>
  <si>
    <t>GE0317</t>
  </si>
  <si>
    <t>FR-500-364-2024</t>
  </si>
  <si>
    <t>SUMINISTRO DE HERRAMIENTAS ELÉCTRICAS (HERRAMIENTA DE LÍNEA VIVA)</t>
  </si>
  <si>
    <t>500-CS-3168-2024</t>
  </si>
  <si>
    <t>500-AA-373-2024</t>
  </si>
  <si>
    <t>SUMINISTRO DE FUSIBLES PARA LOS CORTACIRCUITOS DE LOS TRANSFORMADORES DE USO EXCLUSIVO DEL SISTEMA DE ALUMBRADO PÚBLICO DEL DISTRITO DE SANTIAGO DE CALI.</t>
  </si>
  <si>
    <t>GTI0168</t>
  </si>
  <si>
    <t>900-IP-0268-2024</t>
  </si>
  <si>
    <t>CCD COMPAÑIA DE CIBERSEGURIDAD Y DEFENSA S.A.S.</t>
  </si>
  <si>
    <t>900096184-3</t>
  </si>
  <si>
    <t>200-PS-2518-2024</t>
  </si>
  <si>
    <t>200-AA-108-2024</t>
  </si>
  <si>
    <t>RENOVAR EL SOPORTE DEL APLICATIVO ROMA (MÓDULOS DE MANTENIMIENTO, SINIESTROS, COMBUSTIBLES Y DOCUMENTACIÓN).</t>
  </si>
  <si>
    <t>TECNOSOFT VEHICULAR S.A.</t>
  </si>
  <si>
    <t>900036712-6 _x000D_</t>
  </si>
  <si>
    <t xml:space="preserve"> 200-PS-3024-2024</t>
  </si>
  <si>
    <t>GAA0573</t>
  </si>
  <si>
    <t>FR-GAA-0087-2024</t>
  </si>
  <si>
    <t xml:space="preserve">SUMINISTRAR MATERIALES PARA EQUIPO CROMATOGRAFO DE GASES MASAS MARCA AGILENT DEL LABORATORIO DE AGUAS RESIDUALES </t>
  </si>
  <si>
    <t>900-IP-0223-2024</t>
  </si>
  <si>
    <t xml:space="preserve">INSOLAB SAS </t>
  </si>
  <si>
    <t>300-CS-2251-2024</t>
  </si>
  <si>
    <t>GAA0161</t>
  </si>
  <si>
    <t>REALIZAR SUMINISTRO DE ACCESORIOS PARA EQUIPOS SUCCIÓN PRESIÓN</t>
  </si>
  <si>
    <t>900-IP-0255-2024</t>
  </si>
  <si>
    <t xml:space="preserve">QUIMAQ LIMITADA  </t>
  </si>
  <si>
    <t>890318447-4</t>
  </si>
  <si>
    <t xml:space="preserve">300-CS-2543-2024  </t>
  </si>
  <si>
    <t>GHA0099</t>
  </si>
  <si>
    <t>FR-800-207-2024</t>
  </si>
  <si>
    <t>PRESTACIÓN DE SERVICIOS DE UN PROVEEDOR TECNOLÓGICO AUTORIZADO POR LA DIRECCIÓN DE IMPUESTOS Y ADUANAS NACIONALES  (DIAN) PARA LA GENERACIÓN, TRANSMISIÓN Y VALIDACIÓN  DE LOS DOCUMENTOS SOPORTE DE PAGO DE NÓMINA ELECTRÓNICA Y NOTAS DE AJUSTE DEL DOCUMENTO SOPORTE DE PAGO DE NÓMINA ELECTRÓNICA, EN LOS TÉRMINOS, CONDICIONES, MECANISMOS TÉCNICOS Y TECNOLÓGICOS, ESTABLECIDOS POR LA DIAN, EN LA RESOLUCIÓN NO. 000013 DEL 11 DE FEBRERO DE 2021 "POR LA CUAL SE IMPLEMENTA Y DESARROLLA EN EL SISTEMA DE FACTURACIÓN ELECTRÓNICA LA FUNCIONALIDAD DEL DOCUMENTO SOPORTE DE PAGO DE NÓMINA ELECTRÓNICA Y SE ADOPTA EL ANEXO TÉCNICO PARA ESTE DOCUMENTO” Y REGLAMENTACIONES VIGENTES AL MOMENTO DE LA EJECUCIÓN DEL CONTRATO Y LAS DEMÁS NORMAS QUE LAS MODIFIQUEN, ADICIONEN O SUSTITUYAN.</t>
  </si>
  <si>
    <t>900-IP-310-2024</t>
  </si>
  <si>
    <t>CARVAJAL TECNOLOGIA Y SERVICIOS S.A.S. BIC</t>
  </si>
  <si>
    <t>890321151-0</t>
  </si>
  <si>
    <t>800-PS-2828-2024</t>
  </si>
  <si>
    <t>GAA0327</t>
  </si>
  <si>
    <t>FR-300-GAA-0077-2024</t>
  </si>
  <si>
    <t xml:space="preserve">SUMINISTRO DE FLUKE 719PRO -CALIBRADOR ELECTRICO DE PRESIÓN </t>
  </si>
  <si>
    <t>900-IP-0222-2024</t>
  </si>
  <si>
    <t>CONTROL E INSTRUMENTACION INDUSTRIAL DE COLOMBIA S.A.S</t>
  </si>
  <si>
    <t>300-CS-2269-2024</t>
  </si>
  <si>
    <t>GHA0103</t>
  </si>
  <si>
    <t>FR-800-140-2024</t>
  </si>
  <si>
    <t>CONTRATAR EL SUMINISTRO DE IMPLEMENTOS DEPORTIVOS (PRENDAS, ACCESORIOS Y ELEMENTOS), PARA EL ENTRENAMIENTO Y PRÁCTICA DEPORTIVA Y/O RECREATIVA DE LOS SERVIDORES PÚBLICOS DE EMCALI EICE ESP</t>
  </si>
  <si>
    <t>900-IP-0307-2027</t>
  </si>
  <si>
    <t xml:space="preserve"> 900384450-3</t>
  </si>
  <si>
    <t xml:space="preserve"> 800-CS-2682-2024</t>
  </si>
  <si>
    <t>GE0215</t>
  </si>
  <si>
    <t>FR-500-264-2024</t>
  </si>
  <si>
    <t>MANTENIMIENTO A EQUIPO DE TITULACIÓN AUTOMÁTICA,  MARCA METROHM,  DEL  LABORATORIO DE ENSAYOS A ACEITES DIELÉCTRICOS DE EMCALI EICE ESP</t>
  </si>
  <si>
    <t>900-IP-0338-2024</t>
  </si>
  <si>
    <t xml:space="preserve">POLCO S.A.S. </t>
  </si>
  <si>
    <t>890908777-1</t>
  </si>
  <si>
    <t>500-CM-2962-2024</t>
  </si>
  <si>
    <t>GAA0609</t>
  </si>
  <si>
    <t>FR-300-GAA-0073-2024</t>
  </si>
  <si>
    <t xml:space="preserve">REALIZAR EL SUMINISTRO, INSTALACIÓN Y PUESTA EN MARCHA DE SISTEMAS DE AIRE COMPRIMIDO DE LA PTAP RIO CAUCA </t>
  </si>
  <si>
    <t>900-IP-0235-2024</t>
  </si>
  <si>
    <t>KAESER COMPRESORES DE COLOMBIA S.A.S.</t>
  </si>
  <si>
    <t>830067414-5</t>
  </si>
  <si>
    <t>300-PS-2290-2024</t>
  </si>
  <si>
    <t>GE0509</t>
  </si>
  <si>
    <t>FR-500-361-2024</t>
  </si>
  <si>
    <t>SERVICIO DE  SOPORTE, ACTUALIZACION  Y MANTENIMIENTO DEL SISTEMA DE GRABACIÓN DE LLAMADAS REDBOX DEL CENTRO DE CONTROL DE ENERGÍA</t>
  </si>
  <si>
    <t>900-IP-0336-2024</t>
  </si>
  <si>
    <t xml:space="preserve">COMPUCOM S.A.S </t>
  </si>
  <si>
    <t>860353611-5</t>
  </si>
  <si>
    <t>500-PS-2778-2024</t>
  </si>
  <si>
    <t>EMERGENCIA DECLARADA RESOL GG-00000346 DE 2024</t>
  </si>
  <si>
    <t>CONTRATAR EL SUMINISTRO E IMPLEMENTACIÓN DE TECNOLOGÍAS ESPECIALIZADAS PARA LA GESTIÓN DE CIBERSEGURIDAD CON EL FIN DE MEJORAR LA PROTECCIÓN Y SEGURIDAD DE LA INFRAESTRUCTURA TECNOLÓGICA CORE SOPORTADA POR LA GERENCIA DE ÁREA DE TECNOLOGÍA DE LA INFORMACIÓN DE EMCALI.</t>
  </si>
  <si>
    <t>OPEN GROUP S.A.S</t>
  </si>
  <si>
    <t xml:space="preserve"> 900249043-1</t>
  </si>
  <si>
    <t>200-CS-2542-2024</t>
  </si>
  <si>
    <t>GHA0095</t>
  </si>
  <si>
    <t>FR-800-204-2024</t>
  </si>
  <si>
    <t>COMPRA DE PAPEL FOTOCOPIA BLANCO LÁSER TAMAÑO CARTA Y OFICIO DE 75 GRAMOS CON LOGO DE EMCALI Y SIN LOGO.</t>
  </si>
  <si>
    <t>GHA0252</t>
  </si>
  <si>
    <t>FR-800-214-2024</t>
  </si>
  <si>
    <t>ADQUISICIÓN DE ESTIBAS EN MADERA DE PINO, TIPO CUARTON E INMUNIZADAS, PARA ADECUAR ESPACIOS PARA EL ALMACENAMIENTO Y SOPORTE DE ELEMENTOS Y MATERIALES EN GENERAL DE EMCALI.</t>
  </si>
  <si>
    <t>900-IP-0274-2024</t>
  </si>
  <si>
    <t>800-CC-2520-2024</t>
  </si>
  <si>
    <t>GE0373</t>
  </si>
  <si>
    <t>FR-500-378-2024</t>
  </si>
  <si>
    <t>COMPRA DE CARTUCHOS DE TINTAS DE 130 ML PARA PLOTTER HP DESIGN JET T1100 - ROLLO PAPEL BOND DE 75 GRS (76 CMSX50 MTS) PSTS PLOTER, PARA PLOTTER HP T1100 (CATASTRO ENERGÍA)</t>
  </si>
  <si>
    <t>Sebastian Buitrago</t>
  </si>
  <si>
    <t>900-IP-0431-2024</t>
  </si>
  <si>
    <t xml:space="preserve">DEPÓSITO Y ABARROTES MINEVA S.A.S. </t>
  </si>
  <si>
    <t>901536190-0</t>
  </si>
  <si>
    <t>500-CS-3075-2024</t>
  </si>
  <si>
    <t>GAA0594
GAA0596</t>
  </si>
  <si>
    <t>FR-300-GAA-0057-2024</t>
  </si>
  <si>
    <t xml:space="preserve">REALIZAR EL MANTENIMIENTO PREVENTIVO DEL ESPRESOR DEL TANQUE ESTÁTICO DE ALMACENAMIENTO DE CLORO, MANTENIMIENTO PREVENTIVO DEL TANQUE SODA CAUSTICA Y MANTENIMIENTO PREVENTIVO DEL COMPRESOR DE CILINDROS DE AUTOCONTENIDO EN LA PLANTA PUERTO MALLARINO </t>
  </si>
  <si>
    <t>900-IP-0198-2024</t>
  </si>
  <si>
    <t>300-CM-2292-2024</t>
  </si>
  <si>
    <t>GAA0187</t>
  </si>
  <si>
    <t>FR-300-GAA-0116-2024</t>
  </si>
  <si>
    <t>SUMINISTRO DE MATERIALES Y RECIPIENTES PARA LOS LABORATORIOS DE LAS  PTAP´S EMCALI</t>
  </si>
  <si>
    <t>900-IP-0236-2024</t>
  </si>
  <si>
    <t>CONTROL E INSTRUMENTACION INDUSTRIAL DE COLOMBIA S.A.</t>
  </si>
  <si>
    <t>300-CS-2279-2024</t>
  </si>
  <si>
    <t>GAA0634</t>
  </si>
  <si>
    <t>FR-300-GAA-0075-2024</t>
  </si>
  <si>
    <t>SERVICIO DE MANTENIMIENTO Y CALIBRACIÓN SISTEMAS DE PESAJE PLANTAS DE TRATAMIENTO DE AGUA POTABLE</t>
  </si>
  <si>
    <t>900-IP-0221-2024</t>
  </si>
  <si>
    <t>WEIGHING SYSTEMS SOLUTIONS W.S,S LTDA</t>
  </si>
  <si>
    <t>900223013-8</t>
  </si>
  <si>
    <t>300-PS-2845-2024</t>
  </si>
  <si>
    <t>AA-0021-2024</t>
  </si>
  <si>
    <t>REALIZAR MANTENIMIENTO MECANICO, ELECTRICO Y DE INSTRUMENTACIÓN DE LAS ESTACIONES DE BOMBEO DE AGUAS LLUVIAS Y RESUDUALES.</t>
  </si>
  <si>
    <t>900-CCE-320-2024</t>
  </si>
  <si>
    <t>300-CCE-2776-2024</t>
  </si>
  <si>
    <t>GG0096</t>
  </si>
  <si>
    <t>FR-100-167-2024</t>
  </si>
  <si>
    <t xml:space="preserve">RESTAURACIÓN DE PREDIOS RURALES - REALIZAR ACTIVIDADES DE RESTAURACIÓN ECOLÓGICA EN LOS PREDIOS RURALES PRIORIZADOS DE EMCALI E.I.C.E. E.S.P. </t>
  </si>
  <si>
    <t>900-IP-0365-2024</t>
  </si>
  <si>
    <t>FUNDACIÓN EXPRESIÓN LIBRE ESP</t>
  </si>
  <si>
    <t>805029111-6</t>
  </si>
  <si>
    <t>100-PS-2922-2024</t>
  </si>
  <si>
    <t>GE0210</t>
  </si>
  <si>
    <t>FR-500-380-2024</t>
  </si>
  <si>
    <t>MANTENIMIENTO PREVENTIVO A EQUIPOS DE PRUEBA DE MEDIDORES DE ENERGÍA ELÉCTRICA  EPM MARCA  LANDIS &amp; GRY.</t>
  </si>
  <si>
    <t>Daniela Ocampo Hernandez</t>
  </si>
  <si>
    <t>900-IP-0410-2024</t>
  </si>
  <si>
    <t>IMECTRO PROCESOS INDUSTRIALES S.A.S.</t>
  </si>
  <si>
    <t>830034707-6</t>
  </si>
  <si>
    <t>500-CM-3059-2024</t>
  </si>
  <si>
    <t>600-AA-0572-2024</t>
  </si>
  <si>
    <t>PARTICIPACIÓN PUBLICITARIA Y PRESENCIA DE MARCA EN EL EVENTO "DIA NACIONAL DEL TENDERO 2024"</t>
  </si>
  <si>
    <t xml:space="preserve"> FEDERACION NACIONAL DE COMERCIANTES EMPRESARIOS - FENALCO SECCIONAL VALLE</t>
  </si>
  <si>
    <t xml:space="preserve">600-CCE-2522-2024 </t>
  </si>
  <si>
    <t>GE0326
GE0328</t>
  </si>
  <si>
    <t>FR-500-381-2024</t>
  </si>
  <si>
    <t>CONTRATAR LOS SERVICIOS DE  MANTENIMIENTO CORRECTIVO Y PREVENTIVO DE LOS EQUIPOS HALADO Y CABRESTANTE  DE LA UNIDAD DE MANTENIMIENTO DE LA GERENCIA DE ENERGIA.</t>
  </si>
  <si>
    <t>900-IP-0300-2024</t>
  </si>
  <si>
    <t>500-PS-2824-2024</t>
  </si>
  <si>
    <t>GHA0251</t>
  </si>
  <si>
    <t>FR-800-213-2024</t>
  </si>
  <si>
    <t>ADQUIRIR, INSTALAR, CONFIGURAR, INTEGRAR Y PONER EN MARCHA SISTEMA DE SEGURIDAD ELECTRÓNICA DE CONTROL DE ACCESO MEDIANTE PASILLOS MOTORIZADOS MARCA WOLPAC REFERENCIA WOLSLIDE II PLUS PARA LA ENTRADA PRINCIPAL DE LA TORRE EMCALI INTEGRADO AL CENTRO OPERATIVO DE SEGURIDAD (COS).</t>
  </si>
  <si>
    <t>900-IP-0317-2024</t>
  </si>
  <si>
    <t>UNION TEMPORAL BIOMETRIA ING</t>
  </si>
  <si>
    <t>901888029-2</t>
  </si>
  <si>
    <t>800-PS-3045-2024</t>
  </si>
  <si>
    <t>GE0353</t>
  </si>
  <si>
    <t>FR-500-360-2024</t>
  </si>
  <si>
    <t>CONTRATAR LOS SERVICIOS DE RECOLECCIÓN DE DESECHOS VEGETALES DE ACUERDO CON LAS ESPECIFICACIONES TÉCNICAS Y LAS NECESIDADES DE EMCALI EICE ESP.</t>
  </si>
  <si>
    <t>900-IP-0289-2024</t>
  </si>
  <si>
    <t xml:space="preserve">AG CONSULTORES AMBIENTALES SAS </t>
  </si>
  <si>
    <t>805000822 - 8</t>
  </si>
  <si>
    <t>500-PS-2882-2024</t>
  </si>
  <si>
    <t>GTI-AA-075-2024</t>
  </si>
  <si>
    <t>CONTRATAR EL SERVICIO SAM DEL SOFTWARE SAP ("SAP ENTERPRISE SUPPORT")</t>
  </si>
  <si>
    <t xml:space="preserve">900-CCE-0319-2024 </t>
  </si>
  <si>
    <t>SAP COLOMBIA S.A.S</t>
  </si>
  <si>
    <t>900320612 5</t>
  </si>
  <si>
    <t>200-CCE-3038-2024</t>
  </si>
  <si>
    <t>GAA0159</t>
  </si>
  <si>
    <t>FR-300-GAA-0050-2024</t>
  </si>
  <si>
    <t>REALIZAR EL SUMINISTRO DE TAPAS Y REJILLAS EN POLICONCRETO</t>
  </si>
  <si>
    <t>900-IP-0241-2024</t>
  </si>
  <si>
    <t>GRUPO AG INGENIERIA &amp; CONSTRUCCION S.A.S</t>
  </si>
  <si>
    <t>900492706-6</t>
  </si>
  <si>
    <t>300-CCV-2459-2024</t>
  </si>
  <si>
    <t>GAA0527
GAA0537</t>
  </si>
  <si>
    <t>FR-300-GAA-0094-2024</t>
  </si>
  <si>
    <t>REALIZAR MANTENIMIENTO CABINAS DE SEGURIDAD, EXTRACTORES Y CLIMATIZADORES DE LOS LABORATORIOS DE ENSAYOS DE LA GUENAA</t>
  </si>
  <si>
    <t xml:space="preserve">AIRCO S.A.S </t>
  </si>
  <si>
    <t>805029336-6</t>
  </si>
  <si>
    <t>300-CM-2697-2024</t>
  </si>
  <si>
    <t>SERVICIO DE COMPUTACIÓN EN LA NUBE, EN LA MODALIDAD DE SOFTWARE COMO UN SERVICIO (SAAS), PARA: ENERGIS MÓVIL/ÓRDENES DE TRABAJO Y ENERGIS AVATAR/SUPERVISIÓN, CONTROL Y APOYO EN INTERFAZ CON EL PRODUCTO SOFTWARE ENERGIS /OPERADOR DE RED.</t>
  </si>
  <si>
    <t>900-CCE-0318-2024</t>
  </si>
  <si>
    <t>ELECTRO SOFTWARE S.A.S BIC</t>
  </si>
  <si>
    <t>800142557-1</t>
  </si>
  <si>
    <t>500-CCE-2708-2024</t>
  </si>
  <si>
    <t>GE0293
GE0294
GE0295</t>
  </si>
  <si>
    <t>CONTRATO MARCO PARA EL SUMINISTRO DE CABLES Y/O ALAMBRES PARA LA CONDUCCIÓN DE ENERGÍA Y PRESTACIÓN DE SERVICIOS DE TELECOMUNICACIONES DE ACUERDO CON LAS CONDICIONES ESPECÍFICAS TÉCNICAS Y FORMULARIO DE ÍTEMS Y PRECIOS DEFINIDOS EN CADA UNO DE LOS  DE LOS SIGUIENTES GRUPOS: GRUPO 1: SUMINISTRO DE CABLES Y ALAMBRES PARA LA CONDUCCIÓN DE ENERGÍA. GRUPO 2: SUMINISTRO DE CABLES BCH Y ALAMBRES DE COBRE PARA EL MANTENIMIENTO E INSTALACIÓN DE LAS REDES DE ACCESO DE LOS SERVICIOS DE TELECOMUNICACIONES.</t>
  </si>
  <si>
    <t xml:space="preserve">No. 500-CMA-1743-2021/AO-025-2024
</t>
  </si>
  <si>
    <t>CMA-1743-2021-500-CS-2740-2024</t>
  </si>
  <si>
    <t>GAA0049</t>
  </si>
  <si>
    <t>FR-300-GAA-0104-2024</t>
  </si>
  <si>
    <t>REALIZA MANENIMIENTO Y CALIBRACION DE FOTOCOPIADORA DE  PLANOS UNIDAD DE INGENIERIA</t>
  </si>
  <si>
    <t>900-IP-0283-2024</t>
  </si>
  <si>
    <t>300-CM-2818-2024</t>
  </si>
  <si>
    <t>GAA0065</t>
  </si>
  <si>
    <t>FR-300-GAA-0109-2024</t>
  </si>
  <si>
    <t>SUMINISTRAR ELEMENTOS DE FERRETERIA PARA USO DE LAS COMISIONES DE TOPOGRAFIA DEL CCM DE LA UNIDAD DE INGENIERIA DE LA UENAA EN LAS ACTIVIDADES DE INVESTIGACIÓN, REPLANTEO Y SUPERVISIÓN  DE LA GEOREFERENCIACIÓN DE REDES DE ACUEDUCTO Y ALCANTARILLADO</t>
  </si>
  <si>
    <t xml:space="preserve">300-CMA-1974-2020-REQ-09-2024
</t>
  </si>
  <si>
    <t>EQUIPOS Y HERRAMIENTAS INDSUTRIALES</t>
  </si>
  <si>
    <t>CMA-1974-2020-300-AO-2263-2024</t>
  </si>
  <si>
    <t>900-IP-0357-2024</t>
  </si>
  <si>
    <t>MÓNICA ALEJANDRA RIVERA LOZANO - ARMERÍA GUADALAJARA.</t>
  </si>
  <si>
    <t>29117808-3</t>
  </si>
  <si>
    <t>800-CM-2869-2024</t>
  </si>
  <si>
    <t>GERENTE GAE</t>
  </si>
  <si>
    <t>GT0288</t>
  </si>
  <si>
    <t>FR-400-GT-0156-2024</t>
  </si>
  <si>
    <t>REALIZAR EL SUMINISTRO, INSTALACIÓN, PUESTA EN FUNCIONAMIENTO Y SOPORTE DE UNA SOLUCIÓN TECNOLÓGICA QUE ATIENDA LA DEMANDA DE INTERNET EN EL CENTRO DE EVENTOS VALLE DEL PACÍFICO EN EL MARCO DE LA COP16.</t>
  </si>
  <si>
    <t>900-IP-0341-2024</t>
  </si>
  <si>
    <t>CAS TECHNOLOGY S.A.S.</t>
  </si>
  <si>
    <t>900376200-9</t>
  </si>
  <si>
    <t>GERENTE GENERAL</t>
  </si>
  <si>
    <t>GHA0061</t>
  </si>
  <si>
    <t>FR-800-0064-2024</t>
  </si>
  <si>
    <t>SUMINISTRAR KITS CON LOS INSUMOS NECESARIOS PARA DOTAR Y REDOTAR LOS BOTIQUINES UBICADOS EN LAS SEDES, PLANTAS Y LOS VEHÍCULOS DEL PARQUE AUTOMOTOR DE EMCALI EICE ESP.</t>
  </si>
  <si>
    <t>GT0193</t>
  </si>
  <si>
    <t>FR-400-GT-150-2024</t>
  </si>
  <si>
    <t>PRESTAR EL SERVICIO PARA EL MANTENIMIENTO PREVENTIVO DEL EQUIPO DESMINERALIZADOR DE AGUA DE LA GERENCIA DE UNIDAD ESTRATÉGICA NEGOCIO DE TECNOLOGÍAS DE LA INFORMACIÓN Y COMUNICACIÓN DE EMCALI EICE E.S.P.</t>
  </si>
  <si>
    <t>900-IP-0369-2024</t>
  </si>
  <si>
    <t>METALMECANICA JAN S.A.S</t>
  </si>
  <si>
    <t>400-CM-2932-2024</t>
  </si>
  <si>
    <t>GC0574</t>
  </si>
  <si>
    <t>FR-600-565-2024</t>
  </si>
  <si>
    <t>PRESTAR EL SERVICIO DE CONTACT CENTER PARA BRINDAR APOYO A EMCALI EICE ESP, GARANTIZANDO ATENCIÓN CONTINUA Y EFICIENTE A USUARIOS DE ENERGÍA, ACUEDUCTO, ALCANTARILLADO Y COMUNICACIONES, MEDIANTE LLAMADAS ENTRANTES Y SALIENTES, CHATBOT, REDES SOCIALES, EMAIL, SMS Y APP EMCALI, CON ENFOQUE EN CALIDAD, TECNOLOGÍA AVANZADA Y CUMPLIMIENTO NORMATIVO.</t>
  </si>
  <si>
    <t>600-PS-3574-2024</t>
  </si>
  <si>
    <t>Firmado y enviado al area</t>
  </si>
  <si>
    <t>FR-500-0389-2024</t>
  </si>
  <si>
    <t>REALIZAR EL MANTENIMIENTO DEL ALUMBRADO DEL PATIO DE SUBESTACIONES DE POTENCIA DEL SISTEMA DE DISTRIBUCIÓN LOCAL DE EMCALI.</t>
  </si>
  <si>
    <t>500-CM-3162-2024</t>
  </si>
  <si>
    <t>500-AA-222-2024</t>
  </si>
  <si>
    <t>PRESTAR EL SERVICIO DE COMPUTACIÓN EN LA NUBE, BAJO LA MODALIDAD DE SOFTWARE COMO UN SERVICIO (SAAS), DEL SOFTWARE ENERGIS AP, COMO EL SISTEMA DE INFORMACIÓN DEL ALUMBRADO PÚBLICO (SIAP), PARA LA GESTIÓN DE LA ADMINISTRACIÓN, OPERACIÓN, MANTENIMIENTO (AOM); EXPANSIÓN Y MODERNIZACIÓN DEL SISTEMA DE ALUMBRADO PÚBLICO DEL DISTRITO DE SANTIAGO DE CALI, EN CUMPLIMIENTO DEL NUMERAL 3.3.3.1 DEL RETILAP, EL SERVICIO INCLUYE EL USO DE LA INTERFAZ ENERGIS OR CON ENERGIS AP.</t>
  </si>
  <si>
    <t> 900-CCE-0333-2024  </t>
  </si>
  <si>
    <t>800.142.557-1</t>
  </si>
  <si>
    <t>500-CCE-2707-2024</t>
  </si>
  <si>
    <t>GT0203</t>
  </si>
  <si>
    <t>FR-400-GTI-152-2024</t>
  </si>
  <si>
    <t>COMPRA DE GASES INDUSTRIALES REQUERIDOS PARA EL MANTENIMIENTO DE LOS EQUIPOS DE AIRE ACONDICIONADO DE LAS CENTRALES TELEFÓNICAS DE EMCALI EICE ESP</t>
  </si>
  <si>
    <t>900-IP-0440-2024</t>
  </si>
  <si>
    <t>UMINISTRO E INSUMOS INDUSTRIALES LTDA</t>
  </si>
  <si>
    <t>900201212-2</t>
  </si>
  <si>
    <t>400-CS-3077-2024</t>
  </si>
  <si>
    <t>GHA0131</t>
  </si>
  <si>
    <t>FR-800-191-2024</t>
  </si>
  <si>
    <t>SUMINISTRO DE SILLAS PARA LAS SEDES Y PLANTA DE EMCALI EICE ESP.</t>
  </si>
  <si>
    <t>800-CS-3005-2024</t>
  </si>
  <si>
    <t>GHA0297</t>
  </si>
  <si>
    <t>FR-800-264-2024</t>
  </si>
  <si>
    <t>REALIZAR ADECUACIONES Y MANTENIMIENTOS LOCATIVOS EN LAS ESTACIONES DE BOMBEO DE AGUAS RESIDUALES Y EN LA PLANTA PTAR-C, DE EMCALI  EI.C.E. E.S.P.</t>
  </si>
  <si>
    <t>GAA0052</t>
  </si>
  <si>
    <t>FR-300-GAA-0107-2024</t>
  </si>
  <si>
    <t>REALIZAR LEVANTAMIENTOS TOPOGRAFICOS (PLANIMETRICOS Y ALTIMETRICOS) AÑO 2024 PARA PROYECTOS PRIORIZADOS POR LA UENAA DE ACUEDUCTO Y ALCANTARILLADO.</t>
  </si>
  <si>
    <t>900-IP-0256-2024.</t>
  </si>
  <si>
    <t xml:space="preserve">PROYECTOP INGENIERÍA S.A.S. </t>
  </si>
  <si>
    <t>901029643-0</t>
  </si>
  <si>
    <t>300-PS-2726-2024</t>
  </si>
  <si>
    <t>GAA0736</t>
  </si>
  <si>
    <t>FR-300-GAA-0114-2024</t>
  </si>
  <si>
    <t>SUMINISTRO Y PUESTA EN FUNCIONAMIENTO DE SISTEMAS DE PROTECCION CONTRA CAIDAS Y ELEMENTOS COMPLEMENTARIOS COMO PARTE DEL PLAN ANUAL DE SEGURIDAD Y SALUD EN EL TRABAJO PARA LAS ESTACIONES DE BOMBEO DE AGUAS RESIDUALES Y LLUVIAS</t>
  </si>
  <si>
    <t xml:space="preserve">HNOVA INGENIERÍA S.A.S. </t>
  </si>
  <si>
    <t>901154680-8</t>
  </si>
  <si>
    <t>300-PS-2671-2024</t>
  </si>
  <si>
    <t>GAA0549</t>
  </si>
  <si>
    <t>FR-300-GAA-0102-2024</t>
  </si>
  <si>
    <t>CALIBRACION EN SITIO DE RVM, ROTAMETROS Y CAUDALIMETROS LMA</t>
  </si>
  <si>
    <t xml:space="preserve"> 900015659-3</t>
  </si>
  <si>
    <t>300-PS-2535-2024</t>
  </si>
  <si>
    <t>600-AA-0611-2024</t>
  </si>
  <si>
    <t>PARTICIPACION PUBLICITARIA Y PRESENCIA DE MARCA DE EMCALI-EICE-ESP EN EL EVENTO "SEGUNDA EDICION DEL FORO DE EDUCACION LA TERCERA ORILLA".</t>
  </si>
  <si>
    <t>900-CCE-0322-2024</t>
  </si>
  <si>
    <t>FONDO MIXTO DE PROMOCIÓN DE LA CULTURA Y LAS ARTES DEL VALLE DEL CAUCA, REPUBLICA DE COLOMBIA</t>
  </si>
  <si>
    <t>800214426-5</t>
  </si>
  <si>
    <t>600-CCE-2670-2024</t>
  </si>
  <si>
    <t>600-AA-0592-2024</t>
  </si>
  <si>
    <t>SUMINISTRO DE UNA (1) VALLA PUBLICITARIA, EN EL AEROPUERTO INTERNACIONAL ALFONSO BONILLA ARAGÓN, CON EL FIN DE VISUALIZAR LA IMAGEN DE EMCALI A NIVEL NACIONAL E INTERNACIONAL, ANTES, DURANTE Y DESPUÉS DE LA CUMBRE COP16.</t>
  </si>
  <si>
    <t>300-GAA-0007-2024</t>
  </si>
  <si>
    <t>SUMINISTRAR COAGULANTE LIQUIDO PARA SER UTILIZADO EN EL TRATAMIENTO DE LAS AGUAS RESIDUALES DE LA PTAR CAÑAVERALEJO.</t>
  </si>
  <si>
    <t>TRATAMIENTOS QUIMICOS INDUSTRIALES S.A.S BIC</t>
  </si>
  <si>
    <t>805029498-0</t>
  </si>
  <si>
    <t>300-CCE-2700-2024</t>
  </si>
  <si>
    <t>GE0521</t>
  </si>
  <si>
    <t>FR-500-385-2024</t>
  </si>
  <si>
    <t>REALIZAR MANTENIMIENTO A LOS DESHUMIFICADORES DEL LABORATORIO DE ENSAYOS Y MEDIDAS ELÉCTRICAS DE LA UNIDAD ESTRATÉGICA DE NEGOCIO DE ENERGÍA.</t>
  </si>
  <si>
    <t>GE0219</t>
  </si>
  <si>
    <t>FR-500-388-2024</t>
  </si>
  <si>
    <t>REALIZAR MANTENIMIENTO CORRECTIVO A HORNO Y PREVENTIVO A NEVERA DEL LABORATORIO DE ENSAYOS</t>
  </si>
  <si>
    <t>900-IP-0354-2024</t>
  </si>
  <si>
    <t xml:space="preserve">ELECTROMET LTDA </t>
  </si>
  <si>
    <t>900559736-7</t>
  </si>
  <si>
    <t>500-CM-3015-2024</t>
  </si>
  <si>
    <t>GAA0633
GAA0626
GAA0627
GAA0630
GAA0631</t>
  </si>
  <si>
    <t>FR-300-GAA-0079-2024</t>
  </si>
  <si>
    <t>SERVICIO DE MANTENIMIENTO AL SISTEMA DE CONTROL Y AUTOMATIZACIÓN EN EQUIPOS DE INSTRUMENTACIÓN, INCLUYE SISTEMA SCADA Y SISTEMA DE ANALÍTICA DE LAS PLANTAS</t>
  </si>
  <si>
    <t>IMATIC INGENIERIA S.A.S</t>
  </si>
  <si>
    <t>800195522-1</t>
  </si>
  <si>
    <t>300-CM-2516-2024</t>
  </si>
  <si>
    <t>GAA0547</t>
  </si>
  <si>
    <t>FR-300-GAA-0103-2024</t>
  </si>
  <si>
    <t>CALIBRACIÓN EN SITIO SENSORES TEMPERATURA Y OTROS LABORATORIO MEDIDORES ACUEDUCTO</t>
  </si>
  <si>
    <t xml:space="preserve">METROLOGIC COLOMBIA S.A.S </t>
  </si>
  <si>
    <t>900279151-7</t>
  </si>
  <si>
    <t>300-CM-2706-2024</t>
  </si>
  <si>
    <t>GAA0531</t>
  </si>
  <si>
    <t>FR-300-GAA-0125-2024</t>
  </si>
  <si>
    <t>REALIZAR MANTENIMIENTO A EQUIPOS MARCA AGILENT DEL LABORATORIO AGUAS RESIDUALES.</t>
  </si>
  <si>
    <t>KHYMOS S.A.S.</t>
  </si>
  <si>
    <t>300-CM-2513-2024</t>
  </si>
  <si>
    <t>GAE0005</t>
  </si>
  <si>
    <t>FR-900-GAE-0048-2024</t>
  </si>
  <si>
    <t>REALIZAR LA TOMA FÍSICA DEL INVENTARIO Y ESTABLECER EL VALOR DE REPOSICIÓN DE TODOS LOS ELEMENTOS Y MATERIALES QUE SE ENCUENTRAN UBICADOS EN EL ALMACÉN Y BODEGAS DE PROPIEDAD DE EMCALI EICE ESP.</t>
  </si>
  <si>
    <t>900-IP-0404-2024</t>
  </si>
  <si>
    <t>GREEN OAK S.A.S.</t>
  </si>
  <si>
    <t>900705806-0</t>
  </si>
  <si>
    <t>900-PS-3043-2024</t>
  </si>
  <si>
    <t>GAA0166</t>
  </si>
  <si>
    <t>FR-300-GAA-0129-2024</t>
  </si>
  <si>
    <t>REALIZAR EL MANTENIMIENTO PREVENTIVO DE TODOS LOS EQUIPOS CON CIRCUITO CERRADO DE TELEVISIÓN (CCTV) PARA LA INSPECCIÓN DE REDES DE ALCANTARILLADO.</t>
  </si>
  <si>
    <t>900-IP-0276-2024</t>
  </si>
  <si>
    <t>VE COLOMBIA SAS</t>
  </si>
  <si>
    <t>900183338-3</t>
  </si>
  <si>
    <t>300-PS-2803-2024</t>
  </si>
  <si>
    <t>GE0202
GE0203</t>
  </si>
  <si>
    <t>FR-500-375-2024</t>
  </si>
  <si>
    <t>CALIBRACIÓN DE EQUIPOS E INSTRUMENTOS DEL LABORATORIO DE ENSAYOS A ACEITES DIELÉCTRICOS</t>
  </si>
  <si>
    <t>900-IP-0364-2024</t>
  </si>
  <si>
    <t xml:space="preserve">	
MESURA &amp; METROLOGIA LTDA</t>
  </si>
  <si>
    <t>900180416-6</t>
  </si>
  <si>
    <t>500-CM-3047-2024</t>
  </si>
  <si>
    <t>GE0281</t>
  </si>
  <si>
    <t>FR-500-399-2024</t>
  </si>
  <si>
    <t>ADQUIRIR MICROSWICHES VÁLVULAS DE SOBREPRESIÓN QUALITROL</t>
  </si>
  <si>
    <t xml:space="preserve">Vanessa Angulo </t>
  </si>
  <si>
    <t>900-IP-0423-2024</t>
  </si>
  <si>
    <t xml:space="preserve">TRANSEQUIPOS S.A. </t>
  </si>
  <si>
    <t>800030235-4</t>
  </si>
  <si>
    <t>500-CS-3046-2024</t>
  </si>
  <si>
    <t>200-AA-GTI-109-2024</t>
  </si>
  <si>
    <t>SERVICIO BAJO MODALIDAD DE SUSCRIPCIÓN DE USO DE SOFTWARE EN NUBE PRIVADA JUNTO CON INFRAESTRUCTURA TI PARA SU FUNCIONAMIENTO DE UN APLICATIVO PARA GESTIÓN DE TURNOS EN LOS CENTRO DE ATENCIÓN DE EMCALI</t>
  </si>
  <si>
    <t>900-CCE-399-2024</t>
  </si>
  <si>
    <t>ENIGMA DEVELOPERS S.A.S. BIC</t>
  </si>
  <si>
    <t>805020318-2</t>
  </si>
  <si>
    <t>GE0299
GE0300</t>
  </si>
  <si>
    <t>FR-500-402-2024</t>
  </si>
  <si>
    <t>SUMINISTRO DDP DE EQUIPO ESPECIAL CONEXIÓN Y TRANSFORMACIÓN PARA DIAGNOSTICAR EL ESTADO DE LOS INTERRUPTORES DE POTENCIA TRANSFORMADORES BARRAJES Y CABLES  Y EQUIPO ESPECIAL PARA DETERMINAR EL AISLAMIENTO MEDIANTE LA TANGENTE DELTA.</t>
  </si>
  <si>
    <t>GE0174
GE0186</t>
  </si>
  <si>
    <t>FR-500-397-2024</t>
  </si>
  <si>
    <t>SUMINISTRO DE MEDIDORES DE ENERGÍA CONVENCIONALES</t>
  </si>
  <si>
    <t>FR-400-0156-2024</t>
  </si>
  <si>
    <t xml:space="preserve">CAS TECHNOLOGY S.A.S </t>
  </si>
  <si>
    <t>901376200-9</t>
  </si>
  <si>
    <t>400-PS-2744-2024</t>
  </si>
  <si>
    <t>GHA0064</t>
  </si>
  <si>
    <t>FR-800-0066-2024</t>
  </si>
  <si>
    <t>SUMINISTRAR LOS ELEMENTOS DE PROTECCION PERSONAL PARA LAS DIFERENTES ACTIVIDADES REALIZADAS POR LOS SERVIDORES PÚBLICOS DE EMCALI EICE ESP</t>
  </si>
  <si>
    <t>AAGAA0023-2024</t>
  </si>
  <si>
    <t>SUMINISTRAR GASES PARA EL LABORATORIO DE AGUAS RESIDUALES</t>
  </si>
  <si>
    <t>900-CCE-0301-2024</t>
  </si>
  <si>
    <t xml:space="preserve">MESSER COLOMBIA S.A </t>
  </si>
  <si>
    <t>300-CCE-2729-2024</t>
  </si>
  <si>
    <t>REALIZAR ADECUACIONES Y MANTENIMIENTOS LOCATIVOS EN LAS ESTACIONES DE BOMBEO DE AGUAS RESIDUALES,  EN LA PLANTA PTAR-C Y PLANTA CAUCA DE EMCALI  EI.C.E. E.S.P.</t>
  </si>
  <si>
    <t>GE0366</t>
  </si>
  <si>
    <t>FR-500-358-2024</t>
  </si>
  <si>
    <t>COMPRA DE FUENTE PARA REMOTA DE SUBESTACIONES CDS</t>
  </si>
  <si>
    <t>GE0193
GE0192</t>
  </si>
  <si>
    <t>FR-500-411-2024</t>
  </si>
  <si>
    <t>PRESTACIÓN DE SERVICIOS PARA LA EJECUCIÓN DE LAS ACTIVIDADES DE DETECCIÓN, CONTROL Y NORMALIZACIÓN, INSTALACIÓN DE NUEVOS SERVICIOS Y SUSPENSIÓN, CORTE, RECONEXIÓN Y REINSTALACIÓN EN EL ÁREA DE INFLUENCIA Y COBERTURA DE EMCALI EICE ESP.</t>
  </si>
  <si>
    <t>900-IPU-0378-2024</t>
  </si>
  <si>
    <t>500-PS-3324-2024</t>
  </si>
  <si>
    <t>GE0368</t>
  </si>
  <si>
    <t>FR-500-374-2024</t>
  </si>
  <si>
    <t>SUMINISTRO DE GPS DE SUBESTACIÓN</t>
  </si>
  <si>
    <t>GE0218</t>
  </si>
  <si>
    <t>FR-500-412-2024</t>
  </si>
  <si>
    <t>MANTENIMIENTO PREVENTIVO A UN EQUIPO DE TENSIÓN INTERFACIAL MARCA FISHER SCIENTIFIC Y EQUIPO COMPRADOR DE COLOR LOVIBOND.</t>
  </si>
  <si>
    <t>900-IP-0374-2024</t>
  </si>
  <si>
    <t>500-CM-3058-2024</t>
  </si>
  <si>
    <t>600-AA-0629-2024</t>
  </si>
  <si>
    <t>PARTICIPACIÓN PUBLICITARIA Y PRESENCIA DE MARCA DE EMCALI EICE ESP MEDIANTE PAUTA PUBLICITARIA EN LA REVISTA DEL CONGRESO - INNOVACIÓN Y SOSTENIBILIDAD EN SERVICIOS PUBLCOS.</t>
  </si>
  <si>
    <t>900-CCE-0355-2024</t>
  </si>
  <si>
    <t>REVISTA EL CONGRESO  SIGLO XXI S.A.S</t>
  </si>
  <si>
    <t>830067096-6</t>
  </si>
  <si>
    <t>600-CCE-2752-2024</t>
  </si>
  <si>
    <t>GE0496</t>
  </si>
  <si>
    <t>FR-500-401-2024</t>
  </si>
  <si>
    <t>CALIBRACIÓN DE UN HIDRÓMETRO MARCA THOMAS SCIENTIFIC MODELO ASTM86H, DEL LABORATORIO DE ENSAYOS A ACEITES DIELÉCTRICOS DE EMCALI EICE ESP</t>
  </si>
  <si>
    <t>FR-500-AA-413-2024</t>
  </si>
  <si>
    <t>GHA0054</t>
  </si>
  <si>
    <t>FR-800-57-2024</t>
  </si>
  <si>
    <t>REALIZAR MEDICIONES HIGIÉNICAS EN LAS SEDES Y PLANTAS DE EMCALI EICE ESP.</t>
  </si>
  <si>
    <t>$ 127.860.792</t>
  </si>
  <si>
    <t>GHA0303</t>
  </si>
  <si>
    <t>FR-800-271-2024</t>
  </si>
  <si>
    <t>REALIZAR ADECUACIONES Y MANTENIMIENTOS LOCATIVOS EN EL CAES, SUBESTACIONES DE ENERGÍA , DIESEL I Y BOULEVARD DEL RIO, DE EMCALI  EI.C.E. E.S.P.</t>
  </si>
  <si>
    <t>$ 2.394.294.273</t>
  </si>
  <si>
    <t>GAA0066</t>
  </si>
  <si>
    <t>FR-300-GAA-0110-2024</t>
  </si>
  <si>
    <t>MANTENIMIENTO PREVENTIVO Y PATRONAMIENTO DEL RECEPTOR TRIMBLE NETR9 TI-1, CONFIGURADO COMO ESTACIÓN BASE GNSS CONTINUA DEL CENTRO DE CONTROL MAESTRO DE LA UNIDAD DE INGENIERÍA DE LA GERENCIA UENAA</t>
  </si>
  <si>
    <t>900-IP-0286-2024</t>
  </si>
  <si>
    <t xml:space="preserve">DATUM INGENIERIA S.A.S </t>
  </si>
  <si>
    <t>830.136.779-4</t>
  </si>
  <si>
    <t>300-CM-2704-2024</t>
  </si>
  <si>
    <t>GAA0216</t>
  </si>
  <si>
    <t>FR-300-GAA-0117-2024</t>
  </si>
  <si>
    <t>REALIZAR EL MANTENIMIENTO PREVENTIVO Y CORRECTIVO DE LOS EQUIPOS MENORES QUE CUENTA LA UNIDAD DE ATENCIÓN OPERATIVA DE LA GUENAA,</t>
  </si>
  <si>
    <t>900-IP-0292-2024</t>
  </si>
  <si>
    <t>890312227-3</t>
  </si>
  <si>
    <t>300-CM-2735-2024</t>
  </si>
  <si>
    <t>400-AA-0146-2024</t>
  </si>
  <si>
    <t>SUMINISTRAR EQUIPOS DE ACCESO ONTS DE TIPO INDUSTRIAL Y HOME GATEWAY CON TECNOLOGÍA GPON PARA LA UNIDAD ESTRATEGICA NEGOCIO DE TECNOLOGÍAS DE LA INFORMACIÓN Y COMUNICACIÓN DE EMCALI.</t>
  </si>
  <si>
    <t>$ 4.828.994.059</t>
  </si>
  <si>
    <t>500-AA-390-2024</t>
  </si>
  <si>
    <t>ACTUALIZACIÓN DE LAS LICENCIAS DEL APLICATIVO PARA ANÁLISIS DE SISTEMAS DE POTENCIA ETAP DE LA VERSIÓN ACTUAL QUE DISPONE EMCALI (20.04) A LA VERSIÓN ETAP 22.5 Y SOPORTE TÉCNICO.</t>
  </si>
  <si>
    <t>900-CCE-0381-2024</t>
  </si>
  <si>
    <t> POTENCIA Y TECNOLOGÍAS INCORPORADAS S.A. BIC</t>
  </si>
  <si>
    <t>805017133-6</t>
  </si>
  <si>
    <t>500-CCE-3006-2024</t>
  </si>
  <si>
    <t>600-AA-0631-2024</t>
  </si>
  <si>
    <t>PARTICIPACION PUBLICITARIA Y PRESENCIA DE MARCA DE EMCALI EICE ESP EN EL EVENTO "RUN FOR FUN MARRIOTT 6K".</t>
  </si>
  <si>
    <t>25-09-2024</t>
  </si>
  <si>
    <t>900-CCE-0379-2024</t>
  </si>
  <si>
    <t>600-CCE-3021-2024</t>
  </si>
  <si>
    <t>GAA0727</t>
  </si>
  <si>
    <t>FR-300-GAA-0144-2024</t>
  </si>
  <si>
    <t xml:space="preserve">
MANTENIMIENTO PREVENTIVO A LOS PUNTOS DE MUESTREO UBICADOS EN EL SISTEMA DE DISTRIBUCIÓN DE EMCALI PARA EL CONTROL DE LA CALIDAD DEL AGUA POTABLE</t>
  </si>
  <si>
    <t>900-IP-0311-2024</t>
  </si>
  <si>
    <t xml:space="preserve">SOLUTIONS TECHNOLOGY GLOBAL S.A.S </t>
  </si>
  <si>
    <t>900806393-4</t>
  </si>
  <si>
    <t>300-CM-2736-2024</t>
  </si>
  <si>
    <t>GE0532</t>
  </si>
  <si>
    <t>18/09/2024</t>
  </si>
  <si>
    <t>500-PS-3368-2024</t>
  </si>
  <si>
    <t>GE0288</t>
  </si>
  <si>
    <t>FR-500-410-2024</t>
  </si>
  <si>
    <t>CONTRATAR EL SUMINISTRO DDP DE AISLADORES PARA REDES DE DISTRIBUCIÓN ELECTRICA.</t>
  </si>
  <si>
    <t>900-IP-0428-2024</t>
  </si>
  <si>
    <t>IMEVALLE S.A.S.</t>
  </si>
  <si>
    <t>GAA0629
GAA0333</t>
  </si>
  <si>
    <t>FR-300-GAA-0132-2024</t>
  </si>
  <si>
    <t>SUMINISTRO DE REACTIVOS, BUFFER Y KITS DE CALIBRACIÓN Y MANTENIMIENTO PARA EQUIPOS DE ANALÍTICA</t>
  </si>
  <si>
    <t>900-IP-0312-2024</t>
  </si>
  <si>
    <t>HACH COLOMBIA S.A.S</t>
  </si>
  <si>
    <t>860000100-9</t>
  </si>
  <si>
    <t>300-CS-2886-2024</t>
  </si>
  <si>
    <t>GAA0526</t>
  </si>
  <si>
    <t>300-GAA-0138-2024</t>
  </si>
  <si>
    <t>MANTENIMIENTO DE EQUIPAMIENTO MARCA METROHMY SKATPURE DEL LABORATORIO DE AGUA POTABLE</t>
  </si>
  <si>
    <t>900-IP-0343-2024</t>
  </si>
  <si>
    <t>POLCO S.A.S</t>
  </si>
  <si>
    <t> 890908777-1</t>
  </si>
  <si>
    <t>300-CM-2861-2024</t>
  </si>
  <si>
    <t>SG0152</t>
  </si>
  <si>
    <t>FR-110-109-2024</t>
  </si>
  <si>
    <t>PRESTAR SERVICIO DE CUSTODIA TÉCNICA DE CONNFORMIDAD CON LAS CONDICIONES QUE EXIGE LA NORMATIVIDAD VIGENTE.</t>
  </si>
  <si>
    <t>900-IP-0386-2024</t>
  </si>
  <si>
    <t>SAFEDOC S.A.S</t>
  </si>
  <si>
    <t>901375955-6</t>
  </si>
  <si>
    <t>100-PS-2951-2024</t>
  </si>
  <si>
    <t>GE0357</t>
  </si>
  <si>
    <t>FR-500418-2024</t>
  </si>
  <si>
    <t>SUMINISTRO E INSTALACIÓN DE SEIS CARGADORES DE VEHÍCULOS ELÉCTRICOS SEMI RÁPIDA DE 7.4 KW CADA UNA Y CONECTOR TIPO1 EN AC  EN SÓTANO 1 DE LA PLAZOLETA JAIRO VARELA, INCLUYE ADECUACIÓN DE ESPACIO FÍSICO CON BASE EN DECRETO 191 DE 2021, COMUNICACIONES, DOS ACOMETIDAS ELÉCTRICAS UNA PARA CADA GRUPO DE TRES CARGADORES, MANTENIMIENTO POR DOS AÑOS, DISEÑO ELÉCTRICO DE GRUPO DE TRES CARGADORES, REALIZAR INSTALACIÓN ELÉCTRICA DE SUMINISTRO DE ENERGÍA PARA LAS ESTACIONES DE RECARGA CON BASE EN EL PREDISEÑO, CERTIFICADO RETIE DE USO FINAL DE LA INSTALACIÓN ELÉCTRICA CON BASE EN EL DISEÑO FINAL, IMPLEMENTACIÓN DE COMUNICACIONES PARA SU GESTIÓN REMOTA DE LA ESTACIÓN DE RECARGA, SERVICIOS DE GESTIÓN REMOTA CON SOFTWARE DE FABRICANTE, RUTINAS DE MANTENIMIENTO Y SOPORTE A INCIDENTES. TODO CON BASE EN LAS ESPECIFICACIONES TÉCNICAS DEFINIDAS.</t>
  </si>
  <si>
    <t>900-IP-0359-2024</t>
  </si>
  <si>
    <t xml:space="preserve">INPEL S.A. </t>
  </si>
  <si>
    <t>800191973-1</t>
  </si>
  <si>
    <t>500-CS-2827-2024</t>
  </si>
  <si>
    <t>APLICACIONES TECNICAS E INVERSIONES S A S - APLITECNIA S.A.S.</t>
  </si>
  <si>
    <t>800157534-7</t>
  </si>
  <si>
    <t>500-CS-2848-2024</t>
  </si>
  <si>
    <t>UENAA-AA-0012-2024</t>
  </si>
  <si>
    <t>SUMINISTRO DE REACTIVOS, MEDIOS DE CULTIVO Y MATERIALES DE REFERENCIA PARA REALIZAR ENSAYOS EN LOS LABORATORIOS DE ENSAYOS DE LA UENAA</t>
  </si>
  <si>
    <t>900-CCE-0299-2024</t>
  </si>
  <si>
    <t>300-CCE-2779-2024</t>
  </si>
  <si>
    <t>GAA0604
GAA0608
GAA0612</t>
  </si>
  <si>
    <t>FR-300-GAA-0128-2024</t>
  </si>
  <si>
    <t>SUMINISTRAR BOMBA, VALVULAS Y JUNTAS DE EXPANSION DE LA BOCATOMA Y ´PLANTA RIO CAUCA</t>
  </si>
  <si>
    <t>900-IP-402-2024</t>
  </si>
  <si>
    <t>300-CS-3164-2024</t>
  </si>
  <si>
    <t>GAA0603</t>
  </si>
  <si>
    <t>FR-300-GAA-0164-2024</t>
  </si>
  <si>
    <t>SUMINISTRAR, INSTALAR Y PONER EN MARCHA BOMBA DOSIFICADORA EL LA PTAP RIO CAUCA</t>
  </si>
  <si>
    <t>900-IP-0388-2024</t>
  </si>
  <si>
    <t>NOVATEC FLUID SYSTEM S.A.S.</t>
  </si>
  <si>
    <t>300-CS-3078-2024</t>
  </si>
  <si>
    <t>Pago de Polizas</t>
  </si>
  <si>
    <t>600-AA-0635-2024</t>
  </si>
  <si>
    <t>PARTICIPACIÓN PUBLICITARIA Y PRESENCIA DE MARCA DE EMCALI-EICE-ESP EN EL EVENTO "SEMANA DEL PATRIMONIO".</t>
  </si>
  <si>
    <t>900-CCE-0371-2024</t>
  </si>
  <si>
    <t>FUNDACIÓN PARA EL DESARROLLO ECONÓMICO, EDUCATIVO Y AMBIENTAL DE LAS COMUNIDADES NEGRAS “JUVENTUD DEL PACIFICO FUNDECOA”</t>
  </si>
  <si>
    <t>901133616-6</t>
  </si>
  <si>
    <t>600-CCE-2801-2024</t>
  </si>
  <si>
    <t>600-AA-0630-2024</t>
  </si>
  <si>
    <t>PARTICIPACIÓN PUBLICITARIA Y PRESENCIA DE MARCA DE EMCALI-EICE-ESP EN EL EVENTO "LA SEMANA POR COLOMBIA VALLE DEL CAUCA".</t>
  </si>
  <si>
    <t>900-CCE-0372-2024</t>
  </si>
  <si>
    <t>PUBLICACIONES SEMANA S.A</t>
  </si>
  <si>
    <t>600-CCE-2823-2024</t>
  </si>
  <si>
    <t>GHA0298</t>
  </si>
  <si>
    <t>FR-800-265-2024</t>
  </si>
  <si>
    <t>ADECUACIONES LOCATIVAS PARA LA REPOSICIÓN DE CUBIERTAS DE LAS ESTACIONES DE BOMBEO PASO DEL COMERCIO, FLORALIA Y AGUABLANCA DE LA GUENAA DE EMCALI EICE ESP.</t>
  </si>
  <si>
    <t>GE0367</t>
  </si>
  <si>
    <t>FR-500-391-2024</t>
  </si>
  <si>
    <t>COMPRA DE MODEM ROUTER INCLUYE ANTENA MAGNÉTICA</t>
  </si>
  <si>
    <t>200-AA-120-2024</t>
  </si>
  <si>
    <t>RENOVAR EL SOPORTE, ACTUALIZACIÓN DE NUEVAS VERSIONES Y MANTENIMIENTO DEL APLICATIVO SMART ACCESS.</t>
  </si>
  <si>
    <t>900-CCE-0436-2024</t>
  </si>
  <si>
    <t>200-CCE-3146-2024</t>
  </si>
  <si>
    <t>GAA0632</t>
  </si>
  <si>
    <t>FR-300-GAA-0080-2024</t>
  </si>
  <si>
    <t>SUMINISTRO E INSTALACIÓN DE ELEMENTOS PARA EL SISTEMA DE DOSIFICACIÓN POR CLORO</t>
  </si>
  <si>
    <t>900-IP-432-2024</t>
  </si>
  <si>
    <t xml:space="preserve">QUIMPORT LIMITADA </t>
  </si>
  <si>
    <t>805001525-1</t>
  </si>
  <si>
    <t>300-PS-3131-2024</t>
  </si>
  <si>
    <t>GAA0138</t>
  </si>
  <si>
    <t>FR-300-GAA-163-2024</t>
  </si>
  <si>
    <t>REALIZAR MANTENIMIENTO PREVENTIVO, AJUSTE Y VERIFICACIÓN DE CALIBRACIÓN DE ESTACIONES TOTALES Y NIVELES DE PRECISIÓN DE LA UNIDAD DE INTERVENTORÍA DE LA UENAA.</t>
  </si>
  <si>
    <t xml:space="preserve">900-IP-0403-2024
</t>
  </si>
  <si>
    <t>GE0305</t>
  </si>
  <si>
    <t>300-CMA-1974-2020-AO-11-2024</t>
  </si>
  <si>
    <t xml:space="preserve">EQUIPOS &amp; HERRAMIENTAS INDUSTRIALES S.A.S </t>
  </si>
  <si>
    <t>900.147.322-3</t>
  </si>
  <si>
    <t>CMA-1974-2020-500-CS-2947-2024</t>
  </si>
  <si>
    <t>GE0270</t>
  </si>
  <si>
    <t>FR-500-344-2024</t>
  </si>
  <si>
    <t>SUMINISTRO DE PROBADORES DE AUSENCIA DE TENSIÓN PARA LA PROTECCIÓN DEL PERSONAL QUE REALICE ACTIVIDADES CERCA DE REDES DE MEDIA TENSIÓN, TRANSFORMADORES Y REDES DE BAJA TENSIÓN DE USO EXCLUSIVO DEL SISTEMA DE ALUMBRADO PÚBLICO DEL DISTRITO DE SANTIAGO DE CALI.</t>
  </si>
  <si>
    <t>900-IP-0471-2024</t>
  </si>
  <si>
    <t>600-AA-0634-2024</t>
  </si>
  <si>
    <t>PRESTACIÓN DEL SERVICIO DE OPERADOR LOGÍSTICO, BAJO LA MODALIDAD DE PRECIOS UNITARIOS FIJOS O BOLSA AGOTABLE, PARA LA REALIZACIÓN DE LAS DIFERENTES ACTIVIDADES RELACIONADAS CON EL DESARROLLO DE LA COP 16 Y LA ESTRATEGIA EMCALI SE VISTE DE SOSTENIBILIDAD, CON LAS DIFERENTES ESTRATEGIAS DE MARKETING BTL, PUBLICIDAD Y PRESENCIA DE MARCA, ANTES, DURANTE Y DESPUÉS DEL EVENTO COP16 Y ESTRATEGIA EMCALI SE VISTE DE SOSTENIBILIDAD.</t>
  </si>
  <si>
    <t>900-CCE-0401-2024</t>
  </si>
  <si>
    <t xml:space="preserve">PUBLICIDAD MOVIL DE COLOMBIA S.A.S. </t>
  </si>
  <si>
    <t>600-CCE-2938-2024</t>
  </si>
  <si>
    <t>600-AA-0637-2024</t>
  </si>
  <si>
    <t>PARTICIPACIÓN PUBLICITARIA Y PRESENCIA DE MARCA EN LOS EVENTOS "VALLE COMPRA VALLE" Y "LA NOCHE DE LOS MEJORES GRAN GALA EMPRESARIAL 2024.</t>
  </si>
  <si>
    <t>900-CCE-0383-2024</t>
  </si>
  <si>
    <t xml:space="preserve">	
FEDERACIÓN NACIONAL DE COMERCIANTES EMPRESARIOS – FENALCO</t>
  </si>
  <si>
    <t>600-CCE-2839-2024</t>
  </si>
  <si>
    <t>GTI0171</t>
  </si>
  <si>
    <t>FR-200-GTI-083-2024</t>
  </si>
  <si>
    <t>SERVICIOS PROFESIONALES DE INGENIERÍA PARA PLANEAR, DESARROLLAR, DOCUMENTAR  EL LEVANTAMIENTO E IDENTIFICACIÓN  DE LA LÍNEA BASE DE LOS ACTIVOS Y CIBER ACTIVOS CRÍTICOS DE EMCALI PARA VEINTITRÉS (23) SUB ESTACIONES DE ENERGÍA DE LA GERENCIA UNIDAD ESTRATEGICA DE NEGOCIO DE ENERGÍA PARA EL CUMPLIMIENTO A LO ESTABLECIDO EN LOS ACUERDOS 788,1241 Y 1502 DEL CONSEJO NACIONAL DE OPERACIÓN DEL SECTOR ELÉCTRICO (CNO).</t>
  </si>
  <si>
    <t>GAA0772</t>
  </si>
  <si>
    <t>FR-300-GAA-0154-2024</t>
  </si>
  <si>
    <t>SUMINISTRO E INSTALACIÓN DE SISTEMA DE RESPALDO PARA PURGA DE LODOS EN LA PTAP RIO CALI.</t>
  </si>
  <si>
    <t>300-CS-3142-2024</t>
  </si>
  <si>
    <t>GAA-300-AA-028-2024</t>
  </si>
  <si>
    <t>SUMINISTRO DE ADSORBENTE PARA LAS PLANTAS DE TRATAMIENTO DE AGUA POTABLE PUERTO MALLARINO, RÍO CAUCA Y RÍO CALI: CARBÓN ACTIVADO.</t>
  </si>
  <si>
    <t>900-CCE-0414-2024</t>
  </si>
  <si>
    <t xml:space="preserve">SULFOQUIMICA S.A. </t>
  </si>
  <si>
    <t>890905893-4</t>
  </si>
  <si>
    <t>300-CCE-3080-2024</t>
  </si>
  <si>
    <t>GAA-300-AA-029-2024</t>
  </si>
  <si>
    <t>SUMINISTRO DE COAGULANTE PARA LAS PLANTAS RÍO CAUCA, RÍO CALI, LA REFORMA Y LA RIVERA: HIDROXICLORURO DE ALUMINIO.</t>
  </si>
  <si>
    <t>900-CCE-0415-2024</t>
  </si>
  <si>
    <t>300-CCE-3081-2024</t>
  </si>
  <si>
    <t>GAA0776</t>
  </si>
  <si>
    <t>FR-300-151-2024</t>
  </si>
  <si>
    <t>COMPRA DE EQUIPOS MENORES PARA LA UNIDAD DE ATENCIÓN OPERATIVA DE LA UENAA.</t>
  </si>
  <si>
    <t>900-IP-0453-2024</t>
  </si>
  <si>
    <t>GE0287</t>
  </si>
  <si>
    <t>FR-500-414-2024</t>
  </si>
  <si>
    <t>CONTRATAR EL SUMINISTRO DDP DE LOS SERVICIOS DE SUMINISTRO DE ACEITE MINERAL ELECTRICO.</t>
  </si>
  <si>
    <t>GTI0170</t>
  </si>
  <si>
    <t>FR-200-GTI-119-2024</t>
  </si>
  <si>
    <t>MANTENIMIENTO PANTALLAS COP 16</t>
  </si>
  <si>
    <t>900-IP-0397-2024</t>
  </si>
  <si>
    <t>200-PS-2928-2024</t>
  </si>
  <si>
    <t>GE0261</t>
  </si>
  <si>
    <t>FR-500-416-2024</t>
  </si>
  <si>
    <t>SUMINISTRO DE CUBO METÁLICO GALVANIZADO PARA EL REMPLAZO O INSTALACIÓN DE CORTACIRCUITOS DEL TRANSFORMADOR DE USO EXCLUSIVO DE ALUMBRADO PÚBLICO EN EL DISTRITO DE SANTIAGO DE CALI.</t>
  </si>
  <si>
    <t>GHA0083</t>
  </si>
  <si>
    <t>FR-800-117-2024</t>
  </si>
  <si>
    <t>REALIZAR EL SUMINISTRO DE MATERIAL LITOGRÁFICO, IMPRESOS Y PUBLICACIONES PARA LOS VEHÍCULOS DEL PARQUE AUTOMOTOR, CONDUCTORES DE EMCALI EICE ESP, QUE PERMITA EL FORTALECIMIENTO DE LAS ACTIVIDADES, CONFORME A LA NORMATIVIDAD VIGENTE.</t>
  </si>
  <si>
    <t xml:space="preserve">900-IP-0394-2024
</t>
  </si>
  <si>
    <t>AA-GGA-025-2024</t>
  </si>
  <si>
    <t>SUMINISTRAR HIDROXIDO DE SODIO PARA SER UTILIZADO EN EL TRATAMIENTO DE AGUA POTABLE PARA CONSUMO HUMANO.</t>
  </si>
  <si>
    <t>900-CCE-0413-2024</t>
  </si>
  <si>
    <t>QUIMPAC DE COLOMBIA S.A.</t>
  </si>
  <si>
    <t>300-CCE-3074-2024</t>
  </si>
  <si>
    <t>GAA0523</t>
  </si>
  <si>
    <t>FR-300-GAA-101-2024</t>
  </si>
  <si>
    <t>REALIZAR REPOSICIÓN DE CÚPULAS DE LOS DIGESTORES</t>
  </si>
  <si>
    <t>300-PS-3583-2024</t>
  </si>
  <si>
    <t>Elaboración de Aceptación de Oferta.</t>
  </si>
  <si>
    <t>GAA0779</t>
  </si>
  <si>
    <t>FR-300-GAA-0158-2024</t>
  </si>
  <si>
    <t>REALIZAR MANTENIMIENTO PREVENTIVO SISTEMA PLC FRONT END CCM</t>
  </si>
  <si>
    <t>900-IP-0396-2024</t>
  </si>
  <si>
    <t xml:space="preserve">DESARROLLO DE SISTEMAS DE CONTROL SOCIEDAD POR ACCIONES SIMPLIFICADAS - DESISCO S.A.S </t>
  </si>
  <si>
    <t>900635671-2</t>
  </si>
  <si>
    <t>300-PS-3141-2024</t>
  </si>
  <si>
    <t>200-AA-GTI-121-2024</t>
  </si>
  <si>
    <t>RENOVAR LA SUSCRIPCIÓN (SAAS) DEL SOFWARE LIFERAY QUE SOPORTA LA PLATAFORMA DE PORTAL E INTRANET CORPORATIVO DE EMCALI.</t>
  </si>
  <si>
    <t>900-CCE-0424-2024</t>
  </si>
  <si>
    <t>200-CCE-3088-2024</t>
  </si>
  <si>
    <t>GHA0066</t>
  </si>
  <si>
    <t>FR-800-275-2024</t>
  </si>
  <si>
    <t>900-IP-0418 -2024</t>
  </si>
  <si>
    <t>SEGUROS ATLAS LTDA</t>
  </si>
  <si>
    <t>800-PS-3037-2024</t>
  </si>
  <si>
    <t>REALIZAR SUMINISTRO, IMPLEMENTACIÓN Y SOPORTE DEL FIREWALL QUE ATIENDA LOS REQUERIMIENTOS DE CIBERSEGURIDAD EN EL MARCO DE LA COP16.</t>
  </si>
  <si>
    <t xml:space="preserve">INGENIERÍA DE SISTEMAS TELEMÁTICOS S.A. </t>
  </si>
  <si>
    <t>816001431-6</t>
  </si>
  <si>
    <t>400-OS-2926-2024</t>
  </si>
  <si>
    <t>GAA0587</t>
  </si>
  <si>
    <t>FR-300-0166-2024</t>
  </si>
  <si>
    <t>SUMINISTRO DE PINTURAS Y ACDESORIO O ELEMENTOS PARA PINTAR.</t>
  </si>
  <si>
    <t>900-ip-0454-2024</t>
  </si>
  <si>
    <t>100-AA-004-2024</t>
  </si>
  <si>
    <t>IDENTIFICAR E IMPLEMENTAR ACCIONES DE PROMOCIÓN QUE PERMITAN REALIZAR UNA DIFUSIÓN EFECTIVA Y ASERTIVA DE LAS ACCIONES DE LA VISIÓN ESTRATÉGICA CORPORATIVA DE LA GERENCIA GENERAL DE EMCALI. EICE.ESP.</t>
  </si>
  <si>
    <t>900-CCE-0375-2024</t>
  </si>
  <si>
    <t>COLOMBIA SOLUTIONS S.A.S</t>
  </si>
  <si>
    <t>900242591-4</t>
  </si>
  <si>
    <t>100-CCE-2937-2024</t>
  </si>
  <si>
    <t>GAA0822</t>
  </si>
  <si>
    <t>SUMINISTRAR ARTÍCULOS DE Y/O ELEMENTOS DE FERRETERÍA A LA UNIDAD DE MANTENIMIENTO</t>
  </si>
  <si>
    <t>400-AA-160-2024</t>
  </si>
  <si>
    <t>ADQUIRIR MÓDULOS ÓPTICOS PARA LOS DIFERENTES EQUIPOS DE LA RED DE CORE, AGREGACIÓN Y ACCESO DE LA UENTIC DE EMCALI</t>
  </si>
  <si>
    <t>900-CCE-0406-2024</t>
  </si>
  <si>
    <t xml:space="preserve">EON TECHNOLOGY S.A.S. </t>
  </si>
  <si>
    <t>900-928-538-9</t>
  </si>
  <si>
    <t>400-CCE-2960-2024</t>
  </si>
  <si>
    <t>FR-300-0174-2024</t>
  </si>
  <si>
    <t>SUMINISTRO DE GAS OXÍGENO Y DE GAS ACETILENO PARA LA UNIDAD DE MANTENIMIENTO</t>
  </si>
  <si>
    <t>900-IP-0466-2024</t>
  </si>
  <si>
    <t>300-CS-3165-2024</t>
  </si>
  <si>
    <t>GAA0815</t>
  </si>
  <si>
    <t>FR-300-0170-2024</t>
  </si>
  <si>
    <t>REPONER LOS COMPONENTES PRIORIZADOS DE LAS UNIDADES DE MEZCLA LENTA DE LA PTAP RIO CALI</t>
  </si>
  <si>
    <t>900-IP-0417-2024</t>
  </si>
  <si>
    <t xml:space="preserve">ABC INGENIERÍA Y REPRESENTACIONES S.A.S. </t>
  </si>
  <si>
    <t>805030670-3</t>
  </si>
  <si>
    <t>300-PS-3140-2024</t>
  </si>
  <si>
    <t>GE0324</t>
  </si>
  <si>
    <t>FR-500-419-2024</t>
  </si>
  <si>
    <t>REALIZAR LA REPARACIÓN DE LOS CÁRCAMOS Y ACCESOS A LOS EQUIPOS MÓVILES DE LAS SUBESTACIONES DE POTENCIA DEL SISTEMA DE DISTRIBUCIÓN LOCAL DE EMCALI EICE GERENCIA DE ENERGÍA.</t>
  </si>
  <si>
    <t>900-IP-0411-2024</t>
  </si>
  <si>
    <t xml:space="preserve">GRUPO M2 S.A.S </t>
  </si>
  <si>
    <t>900097738-8</t>
  </si>
  <si>
    <t>500-PS-3079-2024</t>
  </si>
  <si>
    <t>GE0325</t>
  </si>
  <si>
    <t>FR-500-435-2024</t>
  </si>
  <si>
    <t>REALIZAR MANTENIMIENTO Y REPARACIÓN DE TRANSFORMADORES DE DISTRIBUCIÓN EMCALI EICE ESP, MONOFÁSICOS Y TRIFÁSICOS, DE NIVELES DE TENSIÓN 13.2 Y 34,5 KV.</t>
  </si>
  <si>
    <t>Eder Rodríguez Quiñonez</t>
  </si>
  <si>
    <t>REALIZAR EL DISEÑO CONCEPTUAL Y LA PRODUCCIÓN DE LA PRESENTACIÓN DE LA INICIATIVA DE ACUPUNTURA URBANA  PARA ESTABLECER Y DESARROLLAR LOS PRODUCTOS DE VISUALIZACIONES DIGITALES Y FISICAS QUE PERMITAN  EL POSICIONAMIENTO DE LA EMPRESA DE CARA A LA CONFERENCIA DE LAS PARTES SOBRE LA BIODIVERSIDAD COP16, PARA RESALTAR LA BIODIVERSIDAD Y LA  MITIGACION DE IMPACTOS FISICOS Y AMBIENTALES DE LA INFRAESTRUCTURA DE ACUEDUCTO.</t>
  </si>
  <si>
    <t>900-CCE-0408-2024</t>
  </si>
  <si>
    <t>JERO SAS EN REORGANIZACIÓN</t>
  </si>
  <si>
    <t>900400828-2</t>
  </si>
  <si>
    <t>100-CCE-2983-2024</t>
  </si>
  <si>
    <t>GE0296</t>
  </si>
  <si>
    <t>FR-500-420-2024</t>
  </si>
  <si>
    <t>SUMINISTRO DDP CINTAS AISLANTES</t>
  </si>
  <si>
    <t>GHA094</t>
  </si>
  <si>
    <t>FR-800-263-2024</t>
  </si>
  <si>
    <t>COMPRA DE ARTÍCULOS DE PAPELERÍA, ÚTILES DE ESCRITORIO Y OFICINA PARA LAS DEPENDENCIAS DE EMCALI EICE ESP</t>
  </si>
  <si>
    <t>600-AA-0659-2024</t>
  </si>
  <si>
    <t>PARTICIPACION PUBLICITARIA Y PRESENCIA DE MARCA DENTRO DEL MARCO DE LA COP16, MEDIANTE EL PROYECTO MAPPING EMCALI AL RITMO DE LA VIDA.</t>
  </si>
  <si>
    <t>900-CCE-0416-2024</t>
  </si>
  <si>
    <t>CACUMEN POST S.A.S.</t>
  </si>
  <si>
    <t>900620597-1</t>
  </si>
  <si>
    <t>600-CCE-2969-2024</t>
  </si>
  <si>
    <t>GAA0818</t>
  </si>
  <si>
    <t>FR-300-GAA-0176-2024</t>
  </si>
  <si>
    <t>REALIZAR EL MEJORAMIENTO DE LAS CONDICIONES AMBIENTALES Y PAISAJÍSTICAS MEDIANTE LA RECUPERACIÓN GEOMORFOLÓGICA DE LAS LAGUNAS DE CHARCO AZUL Y EL PONDAJE DEL DISTRITO ESPECIAL DE SANTIAGO DE CALI.</t>
  </si>
  <si>
    <t>21-10-2024</t>
  </si>
  <si>
    <t>GE0285
GE0286</t>
  </si>
  <si>
    <t>FR-500-441-2024</t>
  </si>
  <si>
    <t>SUMINISTRO DDP DE ACCESORIOS PARA LA RED SUBTERRÁNEA</t>
  </si>
  <si>
    <t>900-IP-0441-2024</t>
  </si>
  <si>
    <t xml:space="preserve">IMATIC INGENIERÍA S.A.S. </t>
  </si>
  <si>
    <t>500-CS-3101-2024</t>
  </si>
  <si>
    <t>GE0217</t>
  </si>
  <si>
    <t>900-IP-0370-2024</t>
  </si>
  <si>
    <t>500-CM-3062-2024</t>
  </si>
  <si>
    <t>AA-GTI-111-2024</t>
  </si>
  <si>
    <t>SERVICIO DE SUSCRIPCIÓN EN LA NUBE (SAAS) DE LOS APLICATIVOS ARIBA Y SUCCES FACTOR</t>
  </si>
  <si>
    <t>900-CCE-0420-2024</t>
  </si>
  <si>
    <t xml:space="preserve">SAP COLOMBIA S.A.S. </t>
  </si>
  <si>
    <t>900320612-5</t>
  </si>
  <si>
    <t>200-CCE-2966-2024</t>
  </si>
  <si>
    <t>GAA0140</t>
  </si>
  <si>
    <t>FR-300-GAA-0169-2024</t>
  </si>
  <si>
    <t>SUMINISTRO DE EQUIPOS MENORES Y/O HERRAMIENTAS DE TOPOGRAFÍA PARA LA UNIDAD DE INTERVENTORÍA DE LA GERENCIA UENAA.</t>
  </si>
  <si>
    <t>GAA0141</t>
  </si>
  <si>
    <t>FR-300-GAA-0168-2024</t>
  </si>
  <si>
    <t>SUMINISTRO DE ELEMENTOS DE FERRETERÍA PARA LA UNIDAD DE INTERVENTORÍA DE LA GUENAA</t>
  </si>
  <si>
    <t>800-AA-GHA-0003-2024</t>
  </si>
  <si>
    <t>SUMINISTRO DE COMBUSTIBLE GASOLINA CORRIENTE, EXTRA Y DIÉSEL (ACPM), PARA VEHÍCULOS, EQUIPOS DE APOYO Y MOTOCICLETAS DE EMCALI EICE ESP.</t>
  </si>
  <si>
    <t>Literal H</t>
  </si>
  <si>
    <t xml:space="preserve">DISTRACOM S.A. </t>
  </si>
  <si>
    <t>GAA0274</t>
  </si>
  <si>
    <t>REPOSICIÓN DE VALVULAS E HIDRANTES CRITICOS EN LA RED DE DISTRIBUCIÓN AGUA POTABLE EMCALI EICE ESP</t>
  </si>
  <si>
    <t>900-IP-0218-2024</t>
  </si>
  <si>
    <t>FERNANDO JOSÉ CASTRO SPADAFFORA</t>
  </si>
  <si>
    <t>GAA0778</t>
  </si>
  <si>
    <t>FR-300-GAA-0172-2024</t>
  </si>
  <si>
    <t xml:space="preserve">
REALIZAR MANTENIMIENTO PREVENTIVO DEL SISTEMA CONTRA DESCARGAS ATMOSFÉRICAS (RAYOS) Y TRANSIENTES DE LA SEDE CALLE 13 Y CORRECTIVO DEL SISTEMA DE PUESTA A TIERRA Y APANTALLAMIENTO DE LA ESTACIÓN BASE GNSS CONTÍNUA, INSTALADA EN DICHA SEDE Y PERTENECIENTE A LA CCM DE LA UNIDAD DE INGENIERÍA DE LA GUENAA.</t>
  </si>
  <si>
    <t>900-IP-0459-2024</t>
  </si>
  <si>
    <t>GE0290
GE0290</t>
  </si>
  <si>
    <t>FR-500-442-2024</t>
  </si>
  <si>
    <t>SUMINISTRO DE BATERIAS, BANCOS DE BATERIAS Y CARGADORES DE BATERIAS</t>
  </si>
  <si>
    <t>GAA0825</t>
  </si>
  <si>
    <t>FR-GAA-0162-2024</t>
  </si>
  <si>
    <t>REALIZAR EL MANTENIMIENTO PREVENTIVO Y CORRECTIVO DE EQUIPOS MENORES DE LA UNIDAD DE CONTROL INTEGRAL DE PÉRDIDAS DE AGUA</t>
  </si>
  <si>
    <t>900-IP-0437-2024</t>
  </si>
  <si>
    <t>300-CM-3166-2024</t>
  </si>
  <si>
    <t>GHA0127</t>
  </si>
  <si>
    <t>FR-800-289-2024</t>
  </si>
  <si>
    <t>REALIZAR EL MANTENIMIENTO PREVENTIVO Y CORRECTIVO DE UN (1) ASCENSOR MARCA ANDINO EN LA SEDE SAN FERNANDO Y UN (1) ASCENSOR MARCA SHILINDER EN LA ESTACIÓN DE BOMBEO AGUABLANCA</t>
  </si>
  <si>
    <t>GHA0126</t>
  </si>
  <si>
    <t>FR-800-288-2024</t>
  </si>
  <si>
    <t>REALIZAR EL MANTENIMIENTO PREVENTIVO Y CORRECTIVO DE CINCO (5) ASCENSORES MARCA MITSUBISHI UBICADOS DOS (2) EN EL EDIFICIO BOULEVARD DEL RIO Y TRES (3) EN EL CAM TORRE EMCALI.</t>
  </si>
  <si>
    <t xml:space="preserve">900-IP-0458-2024 </t>
  </si>
  <si>
    <t>800-CM-3157-2024</t>
  </si>
  <si>
    <t>GHA0128</t>
  </si>
  <si>
    <t>FR-800-290-2024</t>
  </si>
  <si>
    <t>REALIZAR EL MANTENIMIENTO PREVENTIVO Y CORRECTIVO AL  ASCENSOR MARCA THYSSENKRUPP REFERENCIA NORMALIZADOS UBICADO EN EL EDIFICIO PEÑON.</t>
  </si>
  <si>
    <t>900-IP-0456-2024</t>
  </si>
  <si>
    <t xml:space="preserve">TK ELEVADORES COLOMBIA S.A. </t>
  </si>
  <si>
    <t>800-CM-3155-2024</t>
  </si>
  <si>
    <t>GHA098</t>
  </si>
  <si>
    <t>FR-800-0285-2024</t>
  </si>
  <si>
    <t>SUMINISTRO DE ARTÍCULOS DE PAPELERÍA (CAJAS DE ARCHIVO N° 12 Y CARPETAS DESACIFICADAS CON LOGO Y SIN LOGO), PARA LAS DEPENDENCIAS DE EMCALI EICE ESP</t>
  </si>
  <si>
    <t>GT0207</t>
  </si>
  <si>
    <t>FR-400-GT-159-2024</t>
  </si>
  <si>
    <t>SOPORTE TÉCNICO Y MANTENIMIENTO MEDIDOR MARCA PROMAX, MODELO HD RANGER 2</t>
  </si>
  <si>
    <t>900-IP-0449-2024</t>
  </si>
  <si>
    <t>400-CM-3160-2024</t>
  </si>
  <si>
    <t>GE0214</t>
  </si>
  <si>
    <t>500-263-2024</t>
  </si>
  <si>
    <t>900-IP-0340-2024</t>
  </si>
  <si>
    <t xml:space="preserve"> TALLERES BRIG LTDA</t>
  </si>
  <si>
    <t>GE0534</t>
  </si>
  <si>
    <t>FR-500-439-2024</t>
  </si>
  <si>
    <t>COMPRA DE INTERRUPTORES TERMOMAGNÉTICOS BIPOLARES PARA LA PROTECCIÓN DE LAS REDES EXCLUSIVAS DE ALUMBRADO PÚBLICO EN EL DISTRITO ESPECIAL DE SANTIAGO DE CALI.</t>
  </si>
  <si>
    <t>SUMINISTRAR LOS ELEMENTOS DE PROTECCIÓN PERSONAL PARA LAS DIFERENTES ACTIVIDADES REALIZADAS POR LOS SERVIDORES PÚBLICOS DE EMCALI EICE ESP.</t>
  </si>
  <si>
    <t>800-CS-3163-2024</t>
  </si>
  <si>
    <t>GE0297</t>
  </si>
  <si>
    <t>FR-500-398-2024</t>
  </si>
  <si>
    <t>SUMINISTRO DE GRAPAS Y CONECTORES</t>
  </si>
  <si>
    <t>GE0271</t>
  </si>
  <si>
    <t>FR-500-436-2024</t>
  </si>
  <si>
    <t xml:space="preserve">
ADQUIRIR JUEGOS DE DESTORNILLADORES DE 8 PIEZAS CON MANGO AISLADO PARA EL APOYO EN LA APERTURA DE LOS CORTACIRCUITOS Y/O CAMBIO DE LAS PROTECCIONES DE LOS TRANSFORMADORES DE USO EXCLUSIVO DEL SISTEMA DE ALUMBRADO PÚBLICO DEL DISTRITO DE SANTIAGO DE CALI.</t>
  </si>
  <si>
    <t>800-AA-0006-2024</t>
  </si>
  <si>
    <t>REALIZAR EL EVENTO ANUAL "JORNADA DE INTEGRACIÓN DE LOS SERVIDORES PÚBLICOS DE LAS EMPRESAS MUNICIPALES DE CALI – EMCALI E.I.C.E. E.S.P</t>
  </si>
  <si>
    <t>900-CCE-0435-2024</t>
  </si>
  <si>
    <t>CAJA DE COMPENSACIÓN FAMILIAR DEL VALLE DEL CAUCA - COMFENALCO VALLE DELAGENTE</t>
  </si>
  <si>
    <t>800-CCE-3129-2024</t>
  </si>
  <si>
    <t>GE0539
GE0542
GE0543
GE0544</t>
  </si>
  <si>
    <t>FR-500-433-2024</t>
  </si>
  <si>
    <t>SUMINISTRO DE CABLES Y/O ALAMBRES PARA LA CONDUCCIÓN DE ENERGÍA Y PRESTACIÓN DE SERVICIOS DE TELECOMUNICACIONES, DE ACUERDO CON LAS CONDICIONES, ESPECIFICACIONES TÉCNICAS Y FORMULARIO DE ÍTEMS Y PRECIOS DEFINIDOS EN CADA UNO DE LOS SIGUIENTES GRUPOS: GRUPO 1: SUMINISTRO DE CABLES Y ALAMBRES PARA LA CONDUCCIÓN DE ENERGÍA.</t>
  </si>
  <si>
    <t>GHA0088</t>
  </si>
  <si>
    <t>FR-800-276-2024</t>
  </si>
  <si>
    <t>REALIZAR EL MANTENIMIENTO CORRECTIVO GENERAL A LA UNIDAD DE  ELEVACIÓN VEHICULAR ROTARY SPOA9 DEL CENTRO OPERATIVO DE EMCALI (CODE).</t>
  </si>
  <si>
    <t>GAA0836</t>
  </si>
  <si>
    <t>FR-300-GAA-0179-2024</t>
  </si>
  <si>
    <t>SUMINISTRO E INSTALACIÓN DE SENSORES DE TURBIEDAD Y SU CONTROLADOR EN SEDIMENTADORES EN LA PLANTA RÍO CALI</t>
  </si>
  <si>
    <t>GE0556</t>
  </si>
  <si>
    <t>FR-500-434-2024</t>
  </si>
  <si>
    <t>ADQUIRIR DISPOSITIVO TRANSCEIVER PARA LA NORMALIZACIÓN DE LA COMUNICACIÓN DE LOS CIRCUITOS DE SUBESTACIONES</t>
  </si>
  <si>
    <t>600-AA-0661-2024</t>
  </si>
  <si>
    <t>PARTICIPACION PUBLICITARIA Y PRESENCIA DE MARCA EN EL PROYECTO EL PACIFICO EN SU SALSA.</t>
  </si>
  <si>
    <t>900-CCE-0445-2024</t>
  </si>
  <si>
    <t>FONDO MIXTO DE PROMOCIÓN DE LA CULTURA Y LAS ARTES DEL VALLE DEL CAUCA</t>
  </si>
  <si>
    <t>600-CCE-3057-2024</t>
  </si>
  <si>
    <t>500-AA-446-2024</t>
  </si>
  <si>
    <t>ADQUIRIR KIT DE PUESTA A TIERRA EN ACERO INOXIDABLE PARA EL REEMPLAZO O INSTALACIÓN EN EL TRANSFORMADOR DE USO EXCLUSIVO DE ALUMBRADO PÚBLICO EN EL DISTRITO DE SANTIAGO DE CALI</t>
  </si>
  <si>
    <t>500-448-2024</t>
  </si>
  <si>
    <t>INSTALAR RELES DIFERENCIALES EN LA SUBESTACIÓN GUACHAL</t>
  </si>
  <si>
    <t>FR-800-291-2024</t>
  </si>
  <si>
    <t>REALIZAR EL MANTENIMIENTO PREVENTIVO Y CORRECTIVO, INCLUIDO REPUESTOS Y MANO DE OBRA, DE LAS UPS PROPIEDAD DE EMCALI Y ALQUILER DE UPS NUEVAS O EN BUEN ESTADO, CON SUS RESPECTIVAS BATERÍAS.</t>
  </si>
  <si>
    <t>Revision FPA e invitacion (Gerente)</t>
  </si>
  <si>
    <t>FR-800-274-2024</t>
  </si>
  <si>
    <t>SUMINISTRO DE JABÓN LÍQUIDO ESPUMOSO PARA MANOS</t>
  </si>
  <si>
    <t>FR-800-277-2024</t>
  </si>
  <si>
    <t>ADQUISICIÓN DE CARROS DE ESTRUCTURA METALICA PARA TRANSPORTE DE ARCHIVOS VOLUMINOSOS</t>
  </si>
  <si>
    <t>FR-300-GAA-0147-2024</t>
  </si>
  <si>
    <t>REALIZAR SUMINISTRO DE EQUIPOS DE SUCCIÓN - PRESIÓN PARA QUE LA UNIDAD DE RECOLECCIÓN EJECUTE EL MANTENIMIENTO DE LAS REDES Y LAS ESTRUCTURAS QUE CONFORMAN EL SISTEMA DE ALCANTARILLADO DEL DISTRITO ESPECIAL DE SANTIAGO DE CALI</t>
  </si>
  <si>
    <t>900-I´-0467-2024</t>
  </si>
  <si>
    <t>300-CS-3323-2024</t>
  </si>
  <si>
    <t>FR-800-296-2024</t>
  </si>
  <si>
    <t>COMPRA DE ELEMENTOS DE ASEO Y CAFETERÍA PARA EL CUMPLIMIENTO DE LAS FUNCIONES ADMINISTRATIVAS PROPIAS DE EMCALI</t>
  </si>
  <si>
    <t>FR-500-447-2024</t>
  </si>
  <si>
    <t>REALIZAR MANTENIMIENTO, OPERACIÓN Y GESTIÓN DE COBRO DE LAS ESTACIONES DE RECARGA PARA VEHÍCULOS ELECTRICOS DE EMCALI EICE ESP</t>
  </si>
  <si>
    <t>FR-300-GAA-0177-2024</t>
  </si>
  <si>
    <t>REALIZAR LAS OBRAS CIVILES NECESARIAS PARA INSTALAR LOS MACROMEDIDORES Y/O REPONER LAS TAPAS DE LAS CAJAS DE LOS MISMOS EN LOS 34 AHDI PRIORIZADOS</t>
  </si>
  <si>
    <t>FR-300-GAA-0127-2024</t>
  </si>
  <si>
    <t>PRESTAR SERVICIOS DE MANTENIMIENTO ELECTROMECÁNICO, DE INSTRUMENTACIÓN Y APOYO A LA OPERACIÓN DE LA PTAR CAÑAVERALEJO.</t>
  </si>
  <si>
    <t>FR-400-GT-0182-2024</t>
  </si>
  <si>
    <t>PRESTAR EL SERVICIO DE SOFTWARE EN NUBE PARA GESTIONAR USUARIOS ENTRE CLIENTES FTTH Y ETHERNET PARA EL NOC DE LA UNIDAD ESTRATÉGICA DE NEGOCIO DE TECNOLOGÍAS DE LA INFORMACIÓN Y COMUNICACIÓN DE EMCALI EICE ESP.</t>
  </si>
  <si>
    <t>Luis Antonio Muñoz Pérez</t>
  </si>
  <si>
    <t>FR-400-GT-0187-2024</t>
  </si>
  <si>
    <t>PRESTAR SERVICIOS DE REPARACIÓN DE LOS MOTORES ELÉCTRICOS DE LAS CONDENSADORAS Y BLOWERS DE LOS EQUIPOS DE CLIMATIZACIÓN REQUERIDOS PARA EL MANTENIMIENTO PREVENTIVO Y CORRECTIVO DE LOS AIRES ACONDICIONADOS DE LOS NODOS DE LA GUENTIC DE EMCALI EICE ESP.</t>
  </si>
  <si>
    <t>FR-300-GAA-0183-2024</t>
  </si>
  <si>
    <t>REALIZAR MANTENIMIENTO DEL EQUIPO DRONE DE LEVANTAMIENTO TOPOGRAFICO DE LA UNIDAD DE INTERVENTORIA DE LA GERENCIA UENAA, INCLUYENDO SUMINISTRO DE BATERIAS</t>
  </si>
  <si>
    <t>FR-500-451-2024</t>
  </si>
  <si>
    <t>ADQUIRIR SUSCRIPCIONES EN NUBE A MODO SAAS (SOFTWARE AS A SERVICE) DE LA SOLUCIÓN METER SOLUTION CLOUD SERVICE (MDM MODERNO) DE ORACLE INCLUYENDO LOS SERVICIOS IAAS (INFRAESTRUCTURE AS A SERVICE)  - PAAS (PLATFORM AS A SERVICE) NECESARIOS PARA LA OPERACIÓN DE 50,000 CANALES DE MEDIDORES DE ENERGÍA CON BASE EN LAS ESPECIFICACIONES TÉCNICAS.</t>
  </si>
  <si>
    <t>900-IP-0475-2024</t>
  </si>
  <si>
    <t>500-PS-3565-2024</t>
  </si>
  <si>
    <t xml:space="preserve">Expedicion de Polizas </t>
  </si>
  <si>
    <t>FR-800-298-2024</t>
  </si>
  <si>
    <t>SUMINISTRO DE BLOQUEADORES SOLARES PARA LOS SERVIDORES PUBLICOS DE EMCALI EICE ESP</t>
  </si>
  <si>
    <t>FR-500-0454-2024</t>
  </si>
  <si>
    <t>REALIZAR PRUEBAS DE AISLAMIENTO DE VEHÍCULOS TIPO CANASTA Y TIPO GRÚA.</t>
  </si>
  <si>
    <t xml:space="preserve"> FR-300-0182-2024</t>
  </si>
  <si>
    <t>REALIZAR EL FORTALECIMIENTO DEL PROCESO DE DESINFECCIÓN PARA LA PRODUCCIÓN DE AGUA EN LAS PLANTAS DE POTABILIZACIÓN DE EMCALI PLANTAS RIO CAUCA Y REFORMA</t>
  </si>
  <si>
    <t>600-AA-0676-2024</t>
  </si>
  <si>
    <t>PARTICIPACIÓN PUBLICITARIA Y PRESENCIA DE MARCA DE EMCALI EICE ESP EN EL EVENTO "CELEBREMOS JUNTOS LA NAVIDAD EN CALI"</t>
  </si>
  <si>
    <t>900-CCE-0473-2024</t>
  </si>
  <si>
    <t>600-AA-0678-2024</t>
  </si>
  <si>
    <t>PARTICIPACION PUBLICITARIA Y PRESENCIA DE MARCA DE EMCALI EICE ESO MEDIANTE PAUNTE PUBLICITARIA EN LA REVISTA DEL CONGRESO - INNOVACION Y SOSTENIBILIDAD EN SERVICIOS PUBLICOS</t>
  </si>
  <si>
    <t>900-CCE-0476-2024</t>
  </si>
  <si>
    <t>800-0296-2024</t>
  </si>
  <si>
    <t>600-AA-0677-2024</t>
  </si>
  <si>
    <t>PABLICITACION PUBLICITARIA Y PRESENCIA DE MARCAEN EL EVENTO 26 DESFILE DE SILLETEROS DENTRO DEL MARCO DE LA FERIA DE CALI 2024</t>
  </si>
  <si>
    <t>900-CCE-0479-2024</t>
  </si>
  <si>
    <t>600-CCE-3578-2024</t>
  </si>
  <si>
    <t>FR-200-AA-139-2024</t>
  </si>
  <si>
    <t>900-CCE-0480-2024</t>
  </si>
  <si>
    <t>200-CCE-3585-2024</t>
  </si>
  <si>
    <t>REPARACIÓN TUBERÍA DE IMPULSIÓN PLANTA DE TRATAMIENTO DE AGUA POTABLE DE PUERTO MALLARINO, INCLUYE REPARACIÓN DE AFECTACIÓN DEL JARILLON, OBRAS ELÉCTRICAS Y COMPLEMENTARIAS</t>
  </si>
  <si>
    <t xml:space="preserve">300-OS-3580-2024 </t>
  </si>
  <si>
    <t>Cuenta de UNIDAD DE NEGOCIO O GERENCIA DE ÁREA</t>
  </si>
  <si>
    <t>Total general</t>
  </si>
  <si>
    <t>Cuenta de ESTADO PROCESO</t>
  </si>
  <si>
    <t>Cuenta de MODALIDAD</t>
  </si>
  <si>
    <t>Cuenta de MODALIDAD2</t>
  </si>
  <si>
    <t>daf</t>
  </si>
  <si>
    <t>Promedio de Timepo gestion GAE</t>
  </si>
  <si>
    <t>Feb</t>
  </si>
  <si>
    <t>Mar</t>
  </si>
  <si>
    <t>Abr</t>
  </si>
  <si>
    <t>May</t>
  </si>
  <si>
    <t>Jun</t>
  </si>
  <si>
    <t>Jul</t>
  </si>
  <si>
    <t>Ago</t>
  </si>
  <si>
    <t>Sep</t>
  </si>
  <si>
    <t>Oct</t>
  </si>
  <si>
    <t>Nov</t>
  </si>
  <si>
    <t>Dic</t>
  </si>
  <si>
    <t>Cuenta de Literal de contratacion</t>
  </si>
  <si>
    <t xml:space="preserve">Total ART. 3.1. CONTRATACIÓN ESPECIAL </t>
  </si>
  <si>
    <t>Total INVITACION PRIVADA - IP</t>
  </si>
  <si>
    <t>Suma de VALOR REGISTRADO RP</t>
  </si>
  <si>
    <t>(Todas)</t>
  </si>
  <si>
    <t>Suma de AHORRO</t>
  </si>
  <si>
    <t>Estado IP</t>
  </si>
  <si>
    <t>Asignación del gestor</t>
  </si>
  <si>
    <t>Análisis del requerimiento de contratación y sus anexos.</t>
  </si>
  <si>
    <t>Generación de observaciones y/o sugerencias</t>
  </si>
  <si>
    <t>Respuesta a observaciones y/o sugerencias  por parte del area</t>
  </si>
  <si>
    <t>Verificación respuesta a observaciones y/o sugerencias</t>
  </si>
  <si>
    <t xml:space="preserve">Solicitud numero de categoria
</t>
  </si>
  <si>
    <t>Elaboracion y solicitud invitacion a Cotizaciones</t>
  </si>
  <si>
    <t>Recepcion de cotizaciones</t>
  </si>
  <si>
    <t>Analisis de Cotizaciones</t>
  </si>
  <si>
    <t>Elaboración FPA e invitación privada.</t>
  </si>
  <si>
    <t>Revision FPA e invitacion (Abastecimiento)</t>
  </si>
  <si>
    <t>Recepción de Propuesta</t>
  </si>
  <si>
    <t>Evaluación preliminar de la propuesta</t>
  </si>
  <si>
    <t>Solicitud de Subsanación</t>
  </si>
  <si>
    <t>Aporte de subsanaciones de evaluacion por parte del proponente</t>
  </si>
  <si>
    <t>Generación de informe final de evaluación</t>
  </si>
  <si>
    <t>Revision y firmas de aceptacion de oferta.</t>
  </si>
  <si>
    <t>Solicitud RP</t>
  </si>
  <si>
    <t>Generación de RP</t>
  </si>
  <si>
    <t>Aprobación de Pólizas</t>
  </si>
  <si>
    <t>Remisión de AO y/o Contrato</t>
  </si>
  <si>
    <t>Publicacion Secop</t>
  </si>
  <si>
    <t>Diligenciar aplicativo PAC</t>
  </si>
  <si>
    <t>Cargue documentación al SharePoint</t>
  </si>
  <si>
    <t xml:space="preserve">pedido abierto </t>
  </si>
  <si>
    <t>Envio de Invitacion</t>
  </si>
  <si>
    <t>300-CM-0001-2025</t>
  </si>
  <si>
    <t>900-IPU-0470-2024</t>
  </si>
  <si>
    <t xml:space="preserve">SI </t>
  </si>
  <si>
    <t>NO</t>
  </si>
  <si>
    <t>OTRO SI/NO</t>
  </si>
  <si>
    <t>Cantidad de otro SI</t>
  </si>
  <si>
    <t>Enlace otro si</t>
  </si>
  <si>
    <t>Tiene Otro SI</t>
  </si>
  <si>
    <t>https://emcaliesp.sharepoint.com/:f:/s/ABASTECIMIENTOEMCALI/EsAERgqx7z1KjlUwi7JrcFQBpH02gFyGpJ1KP5WBwhKLAA?e=G4Ob16</t>
  </si>
  <si>
    <t>https://emcaliesp.sharepoint.com/:f:/s/ABASTECIMIENTOEMCALI/Eql2jJU_H7ZBiIkD7sd13ZkBaEZGE5NLmSmSLy--_j1doQ?e=twxv7X</t>
  </si>
  <si>
    <t>https://emcaliesp.sharepoint.com/:f:/s/ABASTECIMIENTOEMCALI/Eo0cYCPa63ROvejt12hXlEMBcMZNxNCD35upNyydTlqjzg?e=u206u9</t>
  </si>
  <si>
    <t>https://emcaliesp.sharepoint.com/:f:/s/ABASTECIMIENTOEMCALI/EsBPZl6DN0RErDAaDtAZkLABGYCO2G4MiWzuIPBUZSqTpg?e=69O05i</t>
  </si>
  <si>
    <t>https://emcaliesp.sharepoint.com/:f:/s/ABASTECIMIENTOEMCALI/Eo2FpL7WTcRNiHqn2eNlSGYBDdwIx1T9DmG3IvrP4-zz6A?e=P6cPIP</t>
  </si>
  <si>
    <t>https://emcaliesp.sharepoint.com/:f:/s/ABASTECIMIENTOEMCALI/Eo2FpL7WTcRNiHqn2eNlSGYBDdwIx1T9DmG3IvrP4-zz6A?e=ZOZ2xa</t>
  </si>
  <si>
    <t>TOTAL</t>
  </si>
  <si>
    <t>Cuenta Lietral de contratacion</t>
  </si>
  <si>
    <t>Lietral de contratacion</t>
  </si>
  <si>
    <t>900-IP-0179-2024</t>
  </si>
  <si>
    <t>https://emcaliesp.sharepoint.com/:b:/s/ABASTECIMIENTOEMCALI/EXnDUX8MjFFGtfQuE4nS2ZUB0uc_KPw6-h5zpJefhjpp5A?e=0fZqDU</t>
  </si>
  <si>
    <t>https://emcaliesp.sharepoint.com/:f:/s/ABASTECIMIENTOEMCALI/EvGnLKMmtS1Fjp1b7K9BYUIBk11V1JFEjRdjF5qtMAGX1g?e=uQvXkX</t>
  </si>
  <si>
    <t>https://emcaliesp.sharepoint.com/:f:/s/ABASTECIMIENTOEMCALI/EqHF45nL13VHp3Mr6pELnXIB-Hxfj0HTNRIPdj-ZvrcpVw?e=6CsLAh</t>
  </si>
  <si>
    <t>https://emcaliesp.sharepoint.com/:f:/s/ABASTECIMIENTOEMCALI/ErNVg1GuMbpHqnyqti43AE0BD_Uapj85skq9XaTabyS59A?e=SGr4WK</t>
  </si>
  <si>
    <t>https://emcaliesp.sharepoint.com/:b:/s/ABASTECIMIENTOEMCALI/ERIAeqK0knRNsutg0BE9_o8BL7wHthQU9p-O5PGHr---cg?e=ZP0EbG</t>
  </si>
  <si>
    <t>https://emcaliesp.sharepoint.com/:b:/s/ABASTECIMIENTOEMCALI/ES38-ArygNNJlUSQZHe14P4BmWlpcPgDWcnStZYTJ2Jipw?e=QowzSQ</t>
  </si>
  <si>
    <t>https://emcaliesp.sharepoint.com/:b:/s/ABASTECIMIENTOEMCALI/Eaz_hXgG69hCozYlsL_VV28BMXdyn_y-RpXtMlM4p7dE7A?e=Dks5Y4</t>
  </si>
  <si>
    <t>https://emcaliesp.sharepoint.com/:b:/s/ABASTECIMIENTOEMCALI/EdMQRHt2AAdJhxAD3-pYWpcBBeHmKzFfSLu_0RKme7oKMg?e=EsnYcO</t>
  </si>
  <si>
    <t>https://emcaliesp.sharepoint.com/:b:/s/ABASTECIMIENTOEMCALI/ERjylK-6itlKhXwGeo3ZfCcB7u9Donhdaj2nInIifuOsRQ?e=hR5vrg</t>
  </si>
  <si>
    <t>https://emcaliesp.sharepoint.com/:f:/s/ABASTECIMIENTOEMCALI/Ep36h7nDBs5PuxJQ46Atp2IBNsuFl41lKzeMSGBL4-AMvw?e=YgL7io</t>
  </si>
  <si>
    <t>OtroSI a la Oferta 300-CCE-2215_2024.pdf</t>
  </si>
  <si>
    <t>OtroSI Modificatorio AO 400-CCE-2669-2024 (1).pdf</t>
  </si>
  <si>
    <t>https://emcaliesp.sharepoint.com/:b:/s/ABASTECIMIENTOEMCALI/Ed7jjXe5rpdJqfrUQPjA9hkBRTCH1pOPN5GzQy03fpg-Ng?e=6ZhN8p</t>
  </si>
  <si>
    <t>https://emcaliesp.sharepoint.com/:f:/s/ABASTECIMIENTOEMCALI/EpwDr3bwoiBOrR-HfWsWxUIBsViQBanriGOTYUB40lme2Q?e=MmYjIV</t>
  </si>
  <si>
    <t>https://emcaliesp.sharepoint.com/:f:/s/ABASTECIMIENTOEMCALI/EtFmVP_wMaxCnGITZ-3JQE8BhrmPjzv-ML6AdDEi9Isxog?e=jcW75B</t>
  </si>
  <si>
    <t>https://emcaliesp.sharepoint.com/:f:/s/ABASTECIMIENTOEMCALI/Ejx6c-XbniZPiJldY47Iab0BnVh3iUSi00sBL-cUPu9toQ?e=kmeQUL</t>
  </si>
  <si>
    <t>https://emcaliesp.sharepoint.com/:f:/s/ABASTECIMIENTOEMCALI/EjDT3tIZgppIuWba79hmqFYB2CVpJkar9ZUYMxVF5ijoiQ?e=tiB4kk</t>
  </si>
  <si>
    <t>https://emcaliesp.sharepoint.com/:f:/s/ABASTECIMIENTOEMCALI/Ei-2iokthRdNu6wYNSt11BoBjgY396LKwbt_LFUD_qnTag?e=TUcwXN</t>
  </si>
  <si>
    <t>500-CCE-2759-2024</t>
  </si>
  <si>
    <t>600-CCE-3369-2024</t>
  </si>
  <si>
    <t>600-CCE-3159-2024</t>
  </si>
  <si>
    <t>500-CM-3029-2024</t>
  </si>
  <si>
    <t>900-CCE-0348-2024</t>
  </si>
  <si>
    <t>500-CCE-2929-2024</t>
  </si>
  <si>
    <t>https://emcaliesp.sharepoint.com/:f:/s/ABASTECIMIENTOEMCALI/EsAoY6NgSYFMrBrzLxmZnrMBJyDMnd9-olMgS4bfpRzGKA?e=mR0XKo</t>
  </si>
  <si>
    <t>https://emcaliesp.sharepoint.com/:f:/s/ABASTECIMIENTOEMCALI/Eq0ExrjlJDxEoPPzt7G9_bwBDSwIAAOfOW7h4PdVoXfiNw?e=20wgtB</t>
  </si>
  <si>
    <t>Valor RP 2024</t>
  </si>
  <si>
    <t>Total</t>
  </si>
  <si>
    <t>Lineas PACC</t>
  </si>
  <si>
    <t>500-PS-2495-2024
500-PS-2497-2024
500-PS-2496-2024</t>
  </si>
  <si>
    <t>500-CS-2742-2024</t>
  </si>
  <si>
    <t>900-IP-0346-2024</t>
  </si>
  <si>
    <t>300-CS-3482-2024</t>
  </si>
  <si>
    <t>UNION TEMPORAL CELDAS PTAP</t>
  </si>
  <si>
    <t>901.898.363-0</t>
  </si>
  <si>
    <t>RENOVAR LOS COMPONENTES PRIORIZADOS DEL SISTEMA DE FILTRACION DE LA PTAP LA REFORMA.</t>
  </si>
  <si>
    <t>TECNO DUCTOS SAS</t>
  </si>
  <si>
    <t>300-OS-3575-2024</t>
  </si>
  <si>
    <t>Numeral 1.2.5.6 - Norma Complementaria</t>
  </si>
  <si>
    <t>300-CM-2121-2024</t>
  </si>
  <si>
    <t>300-CO-2199-2024</t>
  </si>
  <si>
    <t>CMA-19774-2020-300-AO-2238-2024</t>
  </si>
  <si>
    <t>EQUIPOS Y HERRAMIENTAS INDUSTRIALES S.A</t>
  </si>
  <si>
    <t>GAA587
GAA0521
GAA0585
GAA0624
GAA0639</t>
  </si>
  <si>
    <t>FR-300-0063-2024
FR-300-0061-2024</t>
  </si>
  <si>
    <t>CABLES DE ENERGIA Y TELECOMUNICACIONES S.A</t>
  </si>
  <si>
    <t>https://emcaliesp.sharepoint.com/:b:/s/ABASTECIMIENTOEMCALI/ERgWC7QXeTZEkiNEZEm4VCsBg9CoygjEGjcQVquwAsP2Ug?e=ncDZim</t>
  </si>
  <si>
    <t>MCAD TRAINING Y CONSULTING S.A.S</t>
  </si>
  <si>
    <t>FR-800-089-2024</t>
  </si>
  <si>
    <t>900474144-0</t>
  </si>
  <si>
    <t>800-CS-2163-2024</t>
  </si>
  <si>
    <t>900-IP-0209-2024</t>
  </si>
  <si>
    <t xml:space="preserve">CLUB SOCIAL Y DEPORTIVO DE TRABAJADORES Y PENSIONADOS DE EMCALI E.I.C.E. E.S.P.
</t>
  </si>
  <si>
    <t xml:space="preserve">890331406-6
</t>
  </si>
  <si>
    <t>800-PS-2255-2024</t>
  </si>
  <si>
    <t>900-CCE-0177-2024</t>
  </si>
  <si>
    <t>800-PS-2683-2024</t>
  </si>
  <si>
    <t>500-CCE-2231-2024</t>
  </si>
  <si>
    <t>900-CCE-0187-2024</t>
  </si>
  <si>
    <t>SCIENTIFIC PRODUCTS</t>
  </si>
  <si>
    <t>805014913-0</t>
  </si>
  <si>
    <t>GESTION INSTITUCIONAL DE COLOMBIA</t>
  </si>
  <si>
    <t>90099806-1</t>
  </si>
  <si>
    <t>ASOCIACION PARA LA PROMOCION DE LAS ARTES PROARTES</t>
  </si>
  <si>
    <t>890317713-4</t>
  </si>
  <si>
    <t>900853705-9</t>
  </si>
  <si>
    <t>800-CCE-2029-2024</t>
  </si>
  <si>
    <t>CONINGENIERIA SAS</t>
  </si>
  <si>
    <t>805.030.454-9</t>
  </si>
  <si>
    <t>3200118742024</t>
  </si>
  <si>
    <t>FR-300-GAA-0028</t>
  </si>
  <si>
    <t>PRESTAR LOS SERVICIOS DE MANTENIMIENTO PREVENTIVO Y CORRECTIVO (INCLUIDO REPUESTOS Y MANO DE OBRA), PARA LOS VEHICULOS DEL PARQUE AUTOMOTOR DE EMCALI EICE ESP, QUE LO REQUIERAN (VEHICULOS LIVIANOS, MEDIANOS, PESADOS, GRUAS, CANASTAS, EQUIPOS DE PRESION SUCCION Y MAQUINARIA AMARILLA), EN LAS MARCAS Y REFERENCIAS RELACIONADAS EN TABLA O ANEXO NO. 1.2, SEGUN PRIORIDADES RECIBIDAS DE CADA UNA DE LAS GERENCIAS Y/O HASTA AGOTAR PRESUPUESTO, SEGUN EL AFORO PRESUPUESTAL DE CADA UNA DE ELLAS.</t>
  </si>
  <si>
    <t>REALIZAR LA IMPLEMENTACION Y SOPORTE DE NIVEL II SOBRE LA PLATAFORMA DEL APLICATIVO OPEN SMART FLEX VERSIÓN 6.01.04.</t>
  </si>
  <si>
    <t>SUMINISTRO,INSTALACION Y PUESTA EN SERVICIO DE LA INFRAESTRUCTURA Y REDES EXCLUSIVAS DE ALUMBRADO PUBLICO EN EL PUENTE DE JUANCHITO Y SU AREA DE INFLUENCIA DE ACUERDO A LOS DISEÑOS LUMINICOS Y ELECTRICOS APROBADOS POR EMCALI EICE ESP Y SUMINISTRADOS POR LA GOBERNACION DEL VALLE DEL CAUCA</t>
  </si>
  <si>
    <t>PRESTAR SERVICIOS PROFESIONALES DE INGENIERIA PARA LA PLANIFICACION E IMPLEMENTACION DE SOLUCIONES DIGITALES SOBRE LA PLATAFORMA LIFERAY QUE SOPORTA EL PORTAL Y LA INTRANET CORPORATIVA DE EMCALI QUE LLEVE A CABO LAS ACTIVIDADES PARA CADA SOLUCION COMO ES: LEVANTAMIENTO DE REQUERIMIENTOS, ANALISIS, DISEÑO, DESARROLLO, PRUEBAS, CALIDAD, SOPORTE DE NIVEL 2, MANTENIMIENTO DE LAS SOLUCIONES IMPLEMENTADAS.</t>
  </si>
  <si>
    <t>REALIZAR ACTIVIDADES DE PREVENCION, PREPARACION Y RESPUESTA ANTE ESCENARIOS DE EMERGENCIA EN LA SEDES Y EL PARQUE AUTOMOTOR DE EMCALI EICE ESP, CONSISTENTES EN LA REALIZACION DEL DISEÑO DE COMUNICACIONES PROPIAS DEL SISTEMA SG SST, ELABORACION DE PLANES DE EMERGENCIA, PLANOS DE EVACUACION, LA PRESTACION DE SERVICIOS EN LA ADMINISTRACION, ASESORIA Y GESTION EMPRESARIAL EN AMENAZZAS, DEMARCACION Y SEÑALIZACION, MANTENIMIENTO PREVENTIVO DE SISTEMAS DE DETECCION DE INCENDIO (SDI), MANTENIMIENTO PREVENTIVO SISTEMA REDES CONTRA INCENDIO (RCI) , MANTENIMIENTO TRAJES VALVULARES NIVEL A Y SCBA, SUMINISTRO Y RECARGA DE EXTINTORES, CONSERVACION TUBOS DE SALVAMENTO, FORTALECIMIENTO ANTE LA RESPUESTA A EMERGENCIAS</t>
  </si>
  <si>
    <t>SUMINISTRAR ARTÍCULOS Y/O ELEMENTOS DE FERRETERIA A LA UNIDAD DE MANTENIMIENTO.</t>
  </si>
  <si>
    <t xml:space="preserve">PRESTAR LOS SERVICIOS TECNICOS CALIFICADOS PARA DAR SOPORTE, GESTIONAR INCIDENTES Y REQUERIMIENTOS EN MODALIDAD 7X24, DE LA INFRAESTRUCTURA DE LA RED CORPORATIVA DE VOZ Y DATOS, ADEMÁS DE BRINDAR EL SOPORTE A USUARIOS FINALES DE TELEFONIA IP Y DE RED ALAMBRADA E INALAMBRICA Y A LOS SISTEMAS DE CABLEADO ESTRUCTURADO, RELACIONADOS EN LA TABLA DE DISPOSITIVOS Y SEDES DE LA RED CORPORATIVA, DENTRO LOS ACUERDOS DE NIVEL DE SERVICIO Y CONDICIONES ESTABLECIDAS EN EL ALCANCE </t>
  </si>
  <si>
    <t>PRESTAR LOS SERVICIOS DE SOPORTE TÉCNICO DE CARÁCTER INFORMÁTICO QUE APLICAN, RESPECTO A LA SUITE DE SOFTWARE LICENCIADO SIPLEX MANAGEMENT, LAS CUALES SON: (I) SOPORTE 7X24, (II) ACTUALIZACIÓN A NUEVAS VERSIONES DE LA PLATAFORMA Y TODOS SUS COMPONENTES, (III) MANTENIMIENTO PREVENTIVO Y CORRECTIVO (SAM) DEL SOFTWARE Y TODOS SUS COMPONENTES, (IV) APLICACIÓN DE RELEASE Y PARCHES DE SOFTWARE (PATCH, PTFS) Y FIRMWARE DEL SOFTWARE QUE GARANTICE EL NORMAL FUNCIONAMIENTO DE LOS SERVICIOS OFERTADOS POR EMCALI EICE ESP UENTIC Y (V) DOCUMENTAR Y DAR CAPACITACIÓN TÉCNICA DE LA SOLUCIÓN</t>
  </si>
  <si>
    <t>PRESTACIÓN DE SERVICIO PARA LA PARTICIPACIÓN PUBLICITARIA Y PRESENCIA DE MARCA DE EMCALI-EICE-ESP EM E EVENTO "10O ENCUENTRO LATINOAMERICANO DE ENERGIA UN SECTOR</t>
  </si>
  <si>
    <t>SUMINISTRO, MONTAJE Y PUESTA EN FUNCIONAMIENTO DE SISTEMAS SOLARES FOTOVOLTAICOS AGPE EN EL EDIFICIO COLTABACO CON CAPACIDAD DE 57,5 KWP</t>
  </si>
  <si>
    <t>PRESTAR SERVICIO DE MANTENIMIENTO A GENERADOR DE BIOGAS DE LA PTAR-C</t>
  </si>
  <si>
    <t xml:space="preserve"> PRESTAR EL SERVICIO DE COMUNICACIONES Y GESTIÓN DE LA INFORMACIÓN VÍA RADIO, MEDIANTE EQUIPOS DE COMUNICACIÓN DE VOZ Y DATOS.</t>
  </si>
  <si>
    <t>SUMINISTRAR DEL SAL PARA LA PLANTA DE TRATAMIENTO DE AGUA POTABLE RIO CALI DE LA UNIDAD DE PRODUCCION DE AGUA POTABLE</t>
  </si>
  <si>
    <t>ELABORAR DISEÑO DE CELDAS DE MEDIA TENSION DE 34,5KV Y 13.2KV DE LA SUBESTACIÓN DE ENERGÍA CHIPICHAPE PARA REPOSICIÓN, DE ACUERDO CON ESPECIFICACIONES TECNICAS</t>
  </si>
  <si>
    <t>ELABORAR DISEÑO DE CELDAS DE MEDIA TENSION GIS 34,5 KV Y 13,2 KV METALCLAD DE LA SUBESTACIÓN DE ENERGÍA MENGA PARA REPOSICION, DE ACUERDO CON ESPECIFICACIONES TÉCNICAS</t>
  </si>
  <si>
    <t>ADQUISICION DE ONTS HOMEGATEWAY DE 4 PUERTOS REQUERIDOS PARA LA OPERACION DE INTERNET DE FIBRAOPTICA COMPATBILES CON TODAS LA OLTS ACTUALMENTE APROVISIONADAS EN LA INFRAESTRUCTURA TECNOLOGICA.</t>
  </si>
  <si>
    <t>PARTICIPACION PUBLICITARIA Y PRESENCIA DE MARCA DE EMCALI EICE ESP EN EL EVENTO "8A. EDICION PREMIOS FUNEI2024"</t>
  </si>
  <si>
    <t>PRESTAR SERVICIOS DE AGENCIA DE PUBLICIDAD PARA ESTABLECER Y DESARROLLAR ESTRATEGIAS COMERCIALES QUE PERMITAN MEJORAR EL POSICIONAMIENTO DE LA MARCA EMCALI, A PARTIR DE LOS ESTUDIOS DE MERCADO QUE SE EFECTÚEN.</t>
  </si>
  <si>
    <t>ACTUALIZAR E INVENTARIAR LA INFORMACION DEL SISTEMA DE ALUMBRADO PUBLICO GESTIONADO POR EMCALI EICE ESP, EN LA COBERTURA DEL DISTRITO DE SANTIAGO DE CALI Y DE LAS REDES DE DISTRIBUCION DE ENERGIA ELECTRICA DE USO GENERAL, PROPIEDAD DEL SOFTWARE ENERGIS EN CABEZA DEL PROVEEDOR EXCLUSIVO ELECTROSOFTWARE.</t>
  </si>
  <si>
    <t>SERVICIO DE SUSCRIPCION  Y RENOVACION EN LA NUBE (SAAS) DEL SOFTWARE AUTOCAD (AUTOCAD FULL, AUTOCAD MAP 3D, AUTOCAD ELECTRICAL, AUTOCAD CIVIL 3D, AUTOCAD LT, AUTOCAD 3DX MAX, AUTOCAD REVIT 2024)</t>
  </si>
  <si>
    <t>SUMINISTRO DE CABLES Y ALAMBRES PARA LA CONDUCCION DE ENERGÍA</t>
  </si>
  <si>
    <t xml:space="preserve">	SUMINISTRAR ELEMENTOS Y MATERIALES DE FERRETERÍA, HERRAMIENTAS Y ELEMENTOS AFINES PARA LA UNIDAD DE GESTIÓN ADMINISTRATIVA DE LA GAGHA</t>
  </si>
  <si>
    <t>SUMINISTRO DE ELEMENTOS DE ASEO Y CAFETERIA PARA EMCALI EICE ESP</t>
  </si>
  <si>
    <t xml:space="preserve">POTENCIA Y TECNOLOGIA S.A.S. </t>
  </si>
  <si>
    <t>900-IP-0155-2024</t>
  </si>
  <si>
    <t>ESTELAR IMPRESORAS S.A.S.</t>
  </si>
  <si>
    <t>800118202-1</t>
  </si>
  <si>
    <t>900-IPU-0380-2024</t>
  </si>
  <si>
    <t xml:space="preserve">	500-OC-2233-2024</t>
  </si>
  <si>
    <t>900-IP-0277-2024</t>
  </si>
  <si>
    <t>900-IP-0257-2024</t>
  </si>
  <si>
    <t xml:space="preserve">SPECTRA INGENIERÍA S.A.S. </t>
  </si>
  <si>
    <t>S&amp;S  IP SAS</t>
  </si>
  <si>
    <t>900-CCE-0247-2024</t>
  </si>
  <si>
    <t>900-IP-0264-2024</t>
  </si>
  <si>
    <t>400-AA-0154-2024</t>
  </si>
  <si>
    <t>900-IP-0250-2024</t>
  </si>
  <si>
    <t>900-CCE-0205-2024</t>
  </si>
  <si>
    <t>900-IP-0152-2024</t>
  </si>
  <si>
    <t>900580320-4</t>
  </si>
  <si>
    <t>900-CCE-0288-2024</t>
  </si>
  <si>
    <t>300-001-2024</t>
  </si>
  <si>
    <t>900-IP-0245-2024</t>
  </si>
  <si>
    <t>900-IP-0438-2024</t>
  </si>
  <si>
    <t>900-IP-0444-2024</t>
  </si>
  <si>
    <t>CAFYRO CONSTRUCCIONES Y DISEÑOS S.A.S</t>
  </si>
  <si>
    <t xml:space="preserve">800-OS- 2235 -2024 </t>
  </si>
  <si>
    <t>800-AA-0015-2024</t>
  </si>
  <si>
    <t>900-IP-0259-2024</t>
  </si>
  <si>
    <t>VOLUMED S.A.S.</t>
  </si>
  <si>
    <t>900-IPU-0361-2024</t>
  </si>
  <si>
    <t>CONSORCIO POWER NETWORKS</t>
  </si>
  <si>
    <t>901898116-8</t>
  </si>
  <si>
    <t>900-CCE-0294-2024</t>
  </si>
  <si>
    <t>900-IP-0251-2024</t>
  </si>
  <si>
    <t>900-IP-0450-2024</t>
  </si>
  <si>
    <t>JOSE ILMIDO MENDEZ</t>
  </si>
  <si>
    <t>805031667-5</t>
  </si>
  <si>
    <t>900-IP-0297-2024</t>
  </si>
  <si>
    <t>900-IPU-0344-2024</t>
  </si>
  <si>
    <t>COMWARE .S.A.S.</t>
  </si>
  <si>
    <t>860045379-1</t>
  </si>
  <si>
    <t>901304182-6</t>
  </si>
  <si>
    <t>900-IP-0332-2024</t>
  </si>
  <si>
    <t>ZU MOBILIRIA S.A.S.</t>
  </si>
  <si>
    <t>901573859-6</t>
  </si>
  <si>
    <t>900-IP-0254-2024</t>
  </si>
  <si>
    <t>900-IP-0405-2024</t>
  </si>
  <si>
    <t>RUBEN DARIO AYALA CASTAÑEDA</t>
  </si>
  <si>
    <t>80427239-8</t>
  </si>
  <si>
    <t>CONSORCIO OPTIMIZACIÓN DE LODOS RIO CALI</t>
  </si>
  <si>
    <t>901895826-5</t>
  </si>
  <si>
    <t>900-IP-0398-2024</t>
  </si>
  <si>
    <t>CONSORCIO CAÑAVERALEJO 2024</t>
  </si>
  <si>
    <t>901901605-0</t>
  </si>
  <si>
    <t>900-IPU-0419-2024</t>
  </si>
  <si>
    <t>400-0344-2024</t>
  </si>
  <si>
    <t>900-IP-0465-2024</t>
  </si>
  <si>
    <t>KIM S.A.S</t>
  </si>
  <si>
    <t>900.150.383-3</t>
  </si>
  <si>
    <t>900-CCE-0070-2024</t>
  </si>
  <si>
    <t>900-CCE-0089-2024</t>
  </si>
  <si>
    <t>ENVASAR FARALLONES OR S.A.S.</t>
  </si>
  <si>
    <t>900-CCE-0107-2024</t>
  </si>
  <si>
    <t>500-CCE-2223-2024</t>
  </si>
  <si>
    <t>800-CCE-2016-2024</t>
  </si>
  <si>
    <t>VENNEX GROUP S.A.S.</t>
  </si>
  <si>
    <t>900481705-1</t>
  </si>
  <si>
    <t>ARIA PSW S.A.S.</t>
  </si>
  <si>
    <t>830075303-1</t>
  </si>
  <si>
    <t>FUNDACION CASAS DE ANTIOQUIA PARA EL VALLE</t>
  </si>
  <si>
    <t>805002456-4</t>
  </si>
  <si>
    <t xml:space="preserve">	OMAR VELEZ HOYOS</t>
  </si>
  <si>
    <t>FERRETERIA INDUSTRIAL DEL VALLE</t>
  </si>
  <si>
    <t>4S INGENIERIA S.A.S.</t>
  </si>
  <si>
    <t>900587526-6</t>
  </si>
  <si>
    <t xml:space="preserve">PRESTACIÓN DEL SERVICIO DE VIGILANCIA Y SEGURIDAD PRIVADA EN LAS SEDES DE EMCALI EICE ESP O EN LUGARES QUE ÉSTA DISPONGA DE ACUERDO A LA NECESIDAD DE LA PRESTACIÓN DEL SERVICIO Y/O OPERACIÓN DE LAS UNIDADES ESTRATÉGICAS DE NEGOCIO Y EL CORPORATIVO.
</t>
  </si>
  <si>
    <t xml:space="preserve">	SUNTIC S.A.S.</t>
  </si>
  <si>
    <t>MESSER COLOMBIA .S.A.</t>
  </si>
  <si>
    <t>860006114-4</t>
  </si>
  <si>
    <t>FABRICA COLOMBIANA DE CONDUCTORES ELECTRICOS</t>
  </si>
  <si>
    <t>MITSUBISHI ELECTRIC DE COLOMBIA LIMITADA</t>
  </si>
  <si>
    <t>860025639-4</t>
  </si>
  <si>
    <t>GRUPO TECNOLOGICO RF LABS</t>
  </si>
  <si>
    <t>900963222-5</t>
  </si>
  <si>
    <t>SERVICIO TECNICO DE INGENIERIA SETINGE</t>
  </si>
  <si>
    <t>800136972-0</t>
  </si>
  <si>
    <t>ITIS SUPPORT S.A.S.</t>
  </si>
  <si>
    <t>830080928-2</t>
  </si>
  <si>
    <t xml:space="preserve">UNIÓN TEMPORAL CALI CIUDADA LUZ </t>
  </si>
  <si>
    <t>DISICO S.A.</t>
  </si>
  <si>
    <t>860074186-9</t>
  </si>
  <si>
    <t>COINGENIERIA S.A.S.</t>
  </si>
  <si>
    <t>900.032.108-9</t>
  </si>
  <si>
    <t>900-IP-0262-2024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</si>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</sst>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_-&quot;$&quot;\ * #,##0_-;\-&quot;$&quot;\ * #,##0_-;_-&quot;$&quot;\ * &quot;-&quot;??_-;_-@_-"/>
    <numFmt numFmtId="165" formatCode="dd/mm/yyyy;@"/>
    <numFmt numFmtId="166" formatCode="d/mm/yyyy;@"/>
    <numFmt numFmtId="167" formatCode="&quot;$&quot;\ #,##0"/>
    <numFmt numFmtId="168" formatCode="_(&quot;$&quot;\ * #,##0.00_);_(&quot;$&quot;\ * \(#,##0.00\);_(&quot;$&quot;\ * &quot;-&quot;??_);_(@_)"/>
    <numFmt numFmtId="169" formatCode="_-[$$-240A]\ * #,##0_-;\-[$$-240A]\ * #,##0_-;_-[$$-240A]\ *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Arial"/>
      <family val="2"/>
    </font>
    <font>
      <sz val="12"/>
      <color rgb="FF000000"/>
      <name val="Arial"/>
      <family val="2"/>
    </font>
    <font>
      <sz val="11"/>
      <color rgb="FF000000"/>
      <name val="Arial"/>
      <family val="2"/>
    </font>
    <font>
      <sz val="11"/>
      <color theme="1"/>
      <name val="Arial"/>
      <family val="2"/>
    </font>
    <font>
      <u/>
      <sz val="11"/>
      <color theme="10"/>
      <name val="Calibri"/>
      <family val="2"/>
      <scheme val="minor"/>
    </font>
    <font>
      <sz val="11"/>
      <color theme="1"/>
      <name val="Calibri"/>
      <family val="2"/>
      <scheme val="minor"/>
    </font>
    <font>
      <sz val="12"/>
      <color rgb="FF000000"/>
      <name val="Arial"/>
      <family val="2"/>
    </font>
    <font>
      <sz val="11"/>
      <name val="Arial"/>
      <family val="2"/>
    </font>
  </fonts>
  <fills count="10">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rgb="FFD9E1F2"/>
        <bgColor rgb="FFD9E1F2"/>
      </patternFill>
    </fill>
    <fill>
      <patternFill patternType="solid">
        <fgColor rgb="FFFFC000"/>
        <bgColor indexed="64"/>
      </patternFill>
    </fill>
    <fill>
      <patternFill patternType="solid">
        <fgColor theme="5"/>
        <bgColor indexed="64"/>
      </patternFill>
    </fill>
    <fill>
      <patternFill patternType="solid">
        <fgColor theme="4" tint="0.79998168889431442"/>
        <bgColor theme="4" tint="0.79998168889431442"/>
      </patternFill>
    </fill>
    <fill>
      <patternFill patternType="solid">
        <fgColor theme="0"/>
        <bgColor rgb="FF000000"/>
      </patternFill>
    </fill>
  </fills>
  <borders count="15">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
      <left style="thin">
        <color theme="0" tint="-4.9989318521683403E-2"/>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8EA9DB"/>
      </top>
      <bottom style="thin">
        <color rgb="FF8EA9DB"/>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168" fontId="1" fillId="0" borderId="0" applyFont="0" applyFill="0" applyBorder="0" applyAlignment="0" applyProtection="0"/>
    <xf numFmtId="0" fontId="3" fillId="0" borderId="0"/>
    <xf numFmtId="0" fontId="8" fillId="0" borderId="0" applyNumberFormat="0" applyFill="0" applyBorder="0" applyAlignment="0" applyProtection="0"/>
  </cellStyleXfs>
  <cellXfs count="125">
    <xf numFmtId="0" fontId="0" fillId="0" borderId="0" xfId="0"/>
    <xf numFmtId="0" fontId="0" fillId="0" borderId="0" xfId="0" applyAlignment="1">
      <alignment horizontal="center" vertical="center" wrapText="1"/>
    </xf>
    <xf numFmtId="0" fontId="0" fillId="4" borderId="0" xfId="0" applyFill="1"/>
    <xf numFmtId="0" fontId="0" fillId="0" borderId="0" xfId="0" applyAlignment="1">
      <alignment vertical="top"/>
    </xf>
    <xf numFmtId="0" fontId="0" fillId="0" borderId="0" xfId="0" applyAlignment="1">
      <alignment vertical="center" wrapText="1"/>
    </xf>
    <xf numFmtId="0" fontId="0" fillId="0" borderId="0" xfId="0" applyAlignment="1">
      <alignment horizontal="center" vertical="center"/>
    </xf>
    <xf numFmtId="165" fontId="0" fillId="0" borderId="0" xfId="0" applyNumberFormat="1" applyAlignment="1">
      <alignment horizontal="center" vertical="center"/>
    </xf>
    <xf numFmtId="165" fontId="0" fillId="0" borderId="0" xfId="0" applyNumberFormat="1" applyAlignment="1">
      <alignment horizontal="center" vertical="center" wrapText="1"/>
    </xf>
    <xf numFmtId="165" fontId="0" fillId="4" borderId="0" xfId="0" applyNumberFormat="1" applyFill="1" applyAlignment="1">
      <alignment horizontal="center" vertical="center" wrapText="1"/>
    </xf>
    <xf numFmtId="167" fontId="0" fillId="0" borderId="0" xfId="0" applyNumberFormat="1" applyAlignment="1">
      <alignment horizontal="center" vertical="center"/>
    </xf>
    <xf numFmtId="0" fontId="0" fillId="0" borderId="0" xfId="0" pivotButton="1"/>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xf>
    <xf numFmtId="0" fontId="2" fillId="0" borderId="0" xfId="0" applyFont="1" applyAlignment="1">
      <alignment horizontal="center"/>
    </xf>
    <xf numFmtId="0" fontId="0" fillId="0" borderId="0" xfId="0" applyAlignment="1">
      <alignment vertical="center"/>
    </xf>
    <xf numFmtId="1" fontId="0" fillId="0" borderId="0" xfId="0" applyNumberFormat="1" applyAlignment="1">
      <alignment horizontal="right"/>
    </xf>
    <xf numFmtId="1" fontId="0" fillId="0" borderId="0" xfId="0" applyNumberFormat="1"/>
    <xf numFmtId="0" fontId="2" fillId="0" borderId="0" xfId="0" applyFont="1"/>
    <xf numFmtId="0" fontId="2" fillId="0" borderId="11" xfId="0" applyFont="1" applyBorder="1"/>
    <xf numFmtId="9" fontId="0" fillId="0" borderId="0" xfId="0" applyNumberFormat="1"/>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164" fontId="4" fillId="0" borderId="0" xfId="1" applyNumberFormat="1" applyFon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horizontal="center" vertical="center" indent="1"/>
    </xf>
    <xf numFmtId="0" fontId="5" fillId="5" borderId="10" xfId="0" applyFont="1" applyFill="1" applyBorder="1" applyAlignment="1">
      <alignment horizontal="center" vertical="center" wrapText="1"/>
    </xf>
    <xf numFmtId="165" fontId="4" fillId="4" borderId="0" xfId="0" applyNumberFormat="1" applyFont="1" applyFill="1" applyAlignment="1">
      <alignment horizontal="center" vertical="center"/>
    </xf>
    <xf numFmtId="167" fontId="4" fillId="0" borderId="0" xfId="0" applyNumberFormat="1" applyFont="1" applyAlignment="1">
      <alignment horizontal="center" vertical="center"/>
    </xf>
    <xf numFmtId="164" fontId="4" fillId="0" borderId="0" xfId="0" applyNumberFormat="1" applyFont="1" applyAlignment="1">
      <alignment horizontal="center" vertical="center"/>
    </xf>
    <xf numFmtId="165" fontId="4" fillId="0" borderId="0" xfId="0" applyNumberFormat="1" applyFont="1" applyAlignment="1">
      <alignment horizontal="center" vertical="center" wrapText="1"/>
    </xf>
    <xf numFmtId="165" fontId="4" fillId="4" borderId="0" xfId="0" applyNumberFormat="1" applyFont="1" applyFill="1" applyAlignment="1">
      <alignment horizontal="center" vertical="center" wrapText="1"/>
    </xf>
    <xf numFmtId="1" fontId="4" fillId="0" borderId="0" xfId="0" applyNumberFormat="1" applyFont="1" applyAlignment="1">
      <alignment horizontal="center" vertical="center"/>
    </xf>
    <xf numFmtId="0" fontId="6" fillId="0" borderId="10" xfId="0" applyFont="1" applyBorder="1" applyAlignment="1">
      <alignment horizontal="center" vertical="center" wrapText="1"/>
    </xf>
    <xf numFmtId="0" fontId="4" fillId="0" borderId="0" xfId="0" applyFont="1" applyAlignment="1">
      <alignment horizontal="center" vertical="center" wrapText="1" indent="1"/>
    </xf>
    <xf numFmtId="0" fontId="6" fillId="0" borderId="0" xfId="0" applyFont="1" applyAlignment="1">
      <alignment horizontal="center" vertical="center"/>
    </xf>
    <xf numFmtId="0" fontId="4" fillId="4" borderId="0" xfId="0" applyFont="1" applyFill="1" applyAlignment="1">
      <alignment vertical="center" wrapText="1"/>
    </xf>
    <xf numFmtId="0" fontId="4" fillId="4" borderId="0" xfId="0" applyFont="1" applyFill="1" applyAlignment="1">
      <alignment horizontal="center" vertical="center" wrapText="1"/>
    </xf>
    <xf numFmtId="0" fontId="4" fillId="4" borderId="0" xfId="0" applyFont="1" applyFill="1" applyAlignment="1">
      <alignment horizontal="center" vertical="center"/>
    </xf>
    <xf numFmtId="0" fontId="6" fillId="0" borderId="10" xfId="0" applyFont="1" applyBorder="1" applyAlignment="1">
      <alignment horizontal="center" vertical="center"/>
    </xf>
    <xf numFmtId="0" fontId="6" fillId="5" borderId="10" xfId="0" applyFont="1" applyFill="1" applyBorder="1" applyAlignment="1">
      <alignment horizontal="center" vertical="center"/>
    </xf>
    <xf numFmtId="0" fontId="4" fillId="3" borderId="0" xfId="0" applyFont="1" applyFill="1" applyAlignment="1">
      <alignment horizontal="center" vertical="center"/>
    </xf>
    <xf numFmtId="166" fontId="4" fillId="0" borderId="0" xfId="0" applyNumberFormat="1" applyFont="1" applyAlignment="1">
      <alignment horizontal="center" vertical="center"/>
    </xf>
    <xf numFmtId="0" fontId="4" fillId="4" borderId="1" xfId="0" applyFont="1" applyFill="1" applyBorder="1" applyAlignment="1">
      <alignment vertical="center" wrapText="1"/>
    </xf>
    <xf numFmtId="0" fontId="4" fillId="4" borderId="2" xfId="0" applyFont="1" applyFill="1" applyBorder="1" applyAlignment="1">
      <alignment horizontal="center" vertical="center"/>
    </xf>
    <xf numFmtId="166" fontId="4" fillId="4" borderId="1" xfId="0" applyNumberFormat="1" applyFont="1" applyFill="1" applyBorder="1" applyAlignment="1">
      <alignment horizontal="center" vertical="center"/>
    </xf>
    <xf numFmtId="166" fontId="4" fillId="0" borderId="0" xfId="0" applyNumberFormat="1" applyFont="1" applyAlignment="1">
      <alignment horizontal="center" vertical="center" wrapText="1"/>
    </xf>
    <xf numFmtId="0" fontId="4" fillId="4" borderId="4" xfId="0" applyFont="1" applyFill="1" applyBorder="1" applyAlignment="1">
      <alignment vertical="center" wrapText="1"/>
    </xf>
    <xf numFmtId="0" fontId="4" fillId="4" borderId="5" xfId="0" applyFont="1" applyFill="1" applyBorder="1" applyAlignment="1">
      <alignment horizontal="center" vertical="center"/>
    </xf>
    <xf numFmtId="166" fontId="4" fillId="4" borderId="4" xfId="0" applyNumberFormat="1" applyFont="1" applyFill="1" applyBorder="1" applyAlignment="1">
      <alignment horizontal="center" vertical="center"/>
    </xf>
    <xf numFmtId="0" fontId="4" fillId="2" borderId="0" xfId="0" applyFont="1" applyFill="1" applyAlignment="1">
      <alignment horizontal="center" vertical="center" wrapText="1"/>
    </xf>
    <xf numFmtId="0" fontId="4" fillId="6" borderId="0" xfId="0" applyFont="1" applyFill="1" applyAlignment="1">
      <alignment horizontal="center" vertical="center" wrapText="1"/>
    </xf>
    <xf numFmtId="165" fontId="4" fillId="2" borderId="0" xfId="0" applyNumberFormat="1" applyFont="1" applyFill="1" applyAlignment="1">
      <alignment horizontal="center" vertical="center" wrapText="1"/>
    </xf>
    <xf numFmtId="164" fontId="4" fillId="0" borderId="0" xfId="1" applyNumberFormat="1" applyFont="1" applyAlignment="1">
      <alignment vertical="center"/>
    </xf>
    <xf numFmtId="164" fontId="4" fillId="4" borderId="0" xfId="1" applyNumberFormat="1" applyFont="1" applyFill="1" applyAlignment="1">
      <alignment vertical="center"/>
    </xf>
    <xf numFmtId="164" fontId="4" fillId="4" borderId="3" xfId="1" applyNumberFormat="1" applyFont="1" applyFill="1" applyBorder="1" applyAlignment="1">
      <alignment vertical="center"/>
    </xf>
    <xf numFmtId="164" fontId="4" fillId="4" borderId="6" xfId="1" applyNumberFormat="1" applyFont="1" applyFill="1" applyBorder="1" applyAlignment="1">
      <alignment vertical="center"/>
    </xf>
    <xf numFmtId="164" fontId="4" fillId="0" borderId="0" xfId="1" applyNumberFormat="1" applyFont="1" applyAlignment="1">
      <alignment vertical="center" wrapText="1"/>
    </xf>
    <xf numFmtId="164" fontId="0" fillId="0" borderId="0" xfId="1" applyNumberFormat="1" applyFont="1" applyAlignment="1">
      <alignment vertical="center"/>
    </xf>
    <xf numFmtId="0" fontId="4" fillId="4" borderId="3" xfId="0" applyFont="1" applyFill="1" applyBorder="1" applyAlignment="1">
      <alignment horizontal="center" vertical="center" wrapText="1"/>
    </xf>
    <xf numFmtId="164" fontId="4" fillId="2" borderId="0" xfId="1" applyNumberFormat="1" applyFont="1" applyFill="1" applyAlignment="1">
      <alignment horizontal="center" vertical="center" wrapText="1"/>
    </xf>
    <xf numFmtId="167" fontId="4" fillId="2" borderId="0" xfId="0" applyNumberFormat="1" applyFont="1" applyFill="1" applyAlignment="1">
      <alignment horizontal="center" vertical="center" wrapText="1"/>
    </xf>
    <xf numFmtId="167" fontId="4" fillId="0" borderId="0" xfId="0" applyNumberFormat="1" applyFont="1" applyAlignment="1">
      <alignment vertical="center"/>
    </xf>
    <xf numFmtId="169" fontId="0" fillId="0" borderId="0" xfId="0" applyNumberFormat="1"/>
    <xf numFmtId="167" fontId="4" fillId="4" borderId="0" xfId="0" applyNumberFormat="1" applyFont="1" applyFill="1" applyAlignment="1">
      <alignment horizontal="center" vertical="center"/>
    </xf>
    <xf numFmtId="0" fontId="6" fillId="5" borderId="10" xfId="0" applyFont="1" applyFill="1" applyBorder="1" applyAlignment="1">
      <alignment horizontal="center" vertical="center" wrapText="1"/>
    </xf>
    <xf numFmtId="10" fontId="0" fillId="0" borderId="0" xfId="0" applyNumberFormat="1"/>
    <xf numFmtId="14" fontId="4" fillId="0" borderId="0" xfId="0" applyNumberFormat="1" applyFont="1" applyAlignment="1">
      <alignment horizontal="center" vertical="center"/>
    </xf>
    <xf numFmtId="14" fontId="4" fillId="4" borderId="0" xfId="0" applyNumberFormat="1" applyFont="1" applyFill="1" applyAlignment="1">
      <alignment horizontal="center" vertical="center" wrapText="1"/>
    </xf>
    <xf numFmtId="0" fontId="4" fillId="7" borderId="0" xfId="0" applyFont="1" applyFill="1" applyAlignment="1">
      <alignment horizontal="center" vertical="center" wrapText="1"/>
    </xf>
    <xf numFmtId="1" fontId="7" fillId="0" borderId="0" xfId="0" applyNumberFormat="1" applyFont="1" applyAlignment="1">
      <alignment horizontal="center" vertical="center"/>
    </xf>
    <xf numFmtId="1" fontId="8" fillId="0" borderId="0" xfId="4" applyNumberFormat="1" applyAlignment="1">
      <alignment horizontal="center" vertical="center" wrapText="1"/>
    </xf>
    <xf numFmtId="0" fontId="4" fillId="8" borderId="12" xfId="0" applyFont="1" applyFill="1" applyBorder="1" applyAlignment="1">
      <alignment horizontal="center" vertical="center"/>
    </xf>
    <xf numFmtId="0" fontId="4" fillId="8" borderId="13" xfId="0" applyFont="1" applyFill="1" applyBorder="1" applyAlignment="1">
      <alignment vertical="center" wrapText="1"/>
    </xf>
    <xf numFmtId="0" fontId="4" fillId="8" borderId="13" xfId="0" applyFont="1" applyFill="1" applyBorder="1" applyAlignment="1">
      <alignment horizontal="center" vertical="center" wrapText="1"/>
    </xf>
    <xf numFmtId="0" fontId="4" fillId="8" borderId="13" xfId="0" applyFont="1" applyFill="1" applyBorder="1" applyAlignment="1">
      <alignment horizontal="center" vertical="center"/>
    </xf>
    <xf numFmtId="164" fontId="9" fillId="8" borderId="13" xfId="1" applyNumberFormat="1" applyFont="1" applyFill="1" applyBorder="1" applyAlignment="1">
      <alignment vertical="center"/>
    </xf>
    <xf numFmtId="166" fontId="4" fillId="8" borderId="13" xfId="0" applyNumberFormat="1" applyFont="1" applyFill="1" applyBorder="1" applyAlignment="1">
      <alignment horizontal="center" vertical="center"/>
    </xf>
    <xf numFmtId="0" fontId="6" fillId="8" borderId="13" xfId="0" applyFont="1" applyFill="1" applyBorder="1" applyAlignment="1">
      <alignment horizontal="center" vertical="center" wrapText="1"/>
    </xf>
    <xf numFmtId="167" fontId="4" fillId="8" borderId="13" xfId="0" applyNumberFormat="1" applyFont="1" applyFill="1" applyBorder="1" applyAlignment="1">
      <alignment horizontal="center" vertical="center"/>
    </xf>
    <xf numFmtId="166" fontId="4" fillId="8" borderId="13" xfId="0" applyNumberFormat="1" applyFont="1" applyFill="1" applyBorder="1" applyAlignment="1">
      <alignment horizontal="center" vertical="center" wrapText="1"/>
    </xf>
    <xf numFmtId="165" fontId="4" fillId="8" borderId="13" xfId="0" applyNumberFormat="1" applyFont="1" applyFill="1" applyBorder="1" applyAlignment="1">
      <alignment horizontal="center" vertical="center" wrapText="1"/>
    </xf>
    <xf numFmtId="165" fontId="4" fillId="4" borderId="13" xfId="0" applyNumberFormat="1" applyFont="1" applyFill="1" applyBorder="1" applyAlignment="1">
      <alignment horizontal="center" vertical="center" wrapText="1"/>
    </xf>
    <xf numFmtId="1" fontId="4" fillId="0" borderId="0" xfId="0" applyNumberFormat="1" applyFont="1" applyAlignment="1">
      <alignment horizontal="center" vertical="center" wrapText="1"/>
    </xf>
    <xf numFmtId="1" fontId="4" fillId="0" borderId="0" xfId="4" applyNumberFormat="1" applyFont="1" applyBorder="1" applyAlignment="1">
      <alignment horizontal="center" vertical="center" wrapText="1"/>
    </xf>
    <xf numFmtId="0" fontId="8" fillId="0" borderId="0" xfId="4" applyAlignment="1">
      <alignment vertical="center" wrapText="1"/>
    </xf>
    <xf numFmtId="1" fontId="8" fillId="0" borderId="0" xfId="4" applyNumberFormat="1" applyFill="1" applyAlignment="1">
      <alignment horizontal="center" vertical="center" wrapText="1"/>
    </xf>
    <xf numFmtId="0" fontId="8" fillId="0" borderId="0" xfId="4" applyAlignment="1">
      <alignment wrapText="1"/>
    </xf>
    <xf numFmtId="0" fontId="8" fillId="0" borderId="0" xfId="4" applyAlignment="1"/>
    <xf numFmtId="0" fontId="10" fillId="0" borderId="0" xfId="0" applyFont="1" applyAlignment="1">
      <alignment horizontal="center" vertical="center"/>
    </xf>
    <xf numFmtId="0" fontId="7" fillId="0" borderId="0" xfId="0" applyFont="1" applyAlignment="1">
      <alignment horizontal="center" vertical="center"/>
    </xf>
    <xf numFmtId="0" fontId="7" fillId="4" borderId="0" xfId="0" applyFont="1" applyFill="1" applyAlignment="1">
      <alignment horizontal="center" vertical="center"/>
    </xf>
    <xf numFmtId="0" fontId="7" fillId="0" borderId="0" xfId="0" applyFont="1" applyAlignment="1">
      <alignment horizontal="center" vertical="center" wrapText="1"/>
    </xf>
    <xf numFmtId="165" fontId="7" fillId="4" borderId="0" xfId="0" applyNumberFormat="1" applyFont="1" applyFill="1" applyAlignment="1">
      <alignment horizontal="center" vertical="center"/>
    </xf>
    <xf numFmtId="167" fontId="0" fillId="0" borderId="0" xfId="0" applyNumberFormat="1"/>
    <xf numFmtId="167" fontId="7" fillId="0" borderId="0" xfId="0" applyNumberFormat="1" applyFont="1" applyAlignment="1">
      <alignment horizontal="center" vertical="center"/>
    </xf>
    <xf numFmtId="164" fontId="7" fillId="0" borderId="0" xfId="0" applyNumberFormat="1" applyFont="1" applyAlignment="1">
      <alignment horizontal="center" vertical="center"/>
    </xf>
    <xf numFmtId="164" fontId="7" fillId="0" borderId="0" xfId="1" applyNumberFormat="1" applyFont="1" applyAlignment="1">
      <alignment vertical="center"/>
    </xf>
    <xf numFmtId="0" fontId="2" fillId="8" borderId="14" xfId="0" applyFont="1" applyFill="1" applyBorder="1"/>
    <xf numFmtId="0" fontId="0" fillId="0" borderId="14" xfId="0" applyBorder="1"/>
    <xf numFmtId="167" fontId="0" fillId="0" borderId="14" xfId="0" applyNumberFormat="1" applyBorder="1"/>
    <xf numFmtId="0" fontId="0" fillId="0" borderId="14" xfId="0" applyBorder="1" applyAlignment="1">
      <alignment horizontal="center" vertical="center"/>
    </xf>
    <xf numFmtId="0" fontId="2" fillId="0" borderId="14" xfId="0" applyFont="1" applyBorder="1"/>
    <xf numFmtId="167" fontId="2" fillId="0" borderId="14" xfId="0" applyNumberFormat="1" applyFont="1" applyBorder="1"/>
    <xf numFmtId="0" fontId="2" fillId="0" borderId="14" xfId="0" applyFont="1" applyBorder="1" applyAlignment="1">
      <alignment horizontal="center"/>
    </xf>
    <xf numFmtId="164" fontId="9" fillId="0" borderId="0" xfId="1" applyNumberFormat="1" applyFont="1" applyAlignment="1">
      <alignment vertical="center"/>
    </xf>
    <xf numFmtId="164" fontId="9" fillId="0" borderId="0" xfId="1" applyNumberFormat="1" applyFont="1" applyBorder="1" applyAlignment="1">
      <alignment vertical="center"/>
    </xf>
    <xf numFmtId="49" fontId="4" fillId="0" borderId="0" xfId="0" applyNumberFormat="1" applyFont="1" applyAlignment="1">
      <alignment horizontal="center" vertical="center"/>
    </xf>
    <xf numFmtId="49" fontId="7" fillId="0" borderId="0" xfId="0" applyNumberFormat="1" applyFont="1" applyAlignment="1">
      <alignment horizontal="center" vertical="center"/>
    </xf>
    <xf numFmtId="0" fontId="4" fillId="0" borderId="0" xfId="0" applyFont="1" applyAlignment="1">
      <alignment horizontal="justify" vertical="center" wrapText="1"/>
    </xf>
    <xf numFmtId="0" fontId="4" fillId="4" borderId="0" xfId="0" applyFont="1" applyFill="1" applyAlignment="1">
      <alignment horizontal="justify" vertical="center" wrapText="1"/>
    </xf>
    <xf numFmtId="0" fontId="7" fillId="0" borderId="0" xfId="0" applyFont="1" applyAlignment="1">
      <alignment horizontal="justify" vertical="center" wrapText="1"/>
    </xf>
    <xf numFmtId="0" fontId="4" fillId="4" borderId="3" xfId="0" applyFont="1" applyFill="1" applyBorder="1" applyAlignment="1">
      <alignment horizontal="justify" vertical="center" wrapText="1"/>
    </xf>
    <xf numFmtId="0" fontId="4" fillId="8" borderId="13" xfId="0" applyFont="1" applyFill="1" applyBorder="1" applyAlignment="1">
      <alignment horizontal="justify" vertical="center" wrapText="1"/>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11" fillId="5" borderId="10" xfId="0" applyFont="1" applyFill="1" applyBorder="1" applyAlignment="1">
      <alignment horizontal="center" vertical="center"/>
    </xf>
    <xf numFmtId="167" fontId="4" fillId="2" borderId="0" xfId="0" applyNumberFormat="1" applyFont="1" applyFill="1" applyAlignment="1">
      <alignment horizontal="right" vertical="center" wrapText="1"/>
    </xf>
    <xf numFmtId="167" fontId="0" fillId="0" borderId="0" xfId="0" applyNumberFormat="1" applyAlignment="1">
      <alignment horizontal="right" vertical="center"/>
    </xf>
    <xf numFmtId="0" fontId="11" fillId="0" borderId="10" xfId="0" applyFont="1" applyBorder="1" applyAlignment="1">
      <alignment horizontal="center" vertical="center"/>
    </xf>
    <xf numFmtId="0" fontId="6" fillId="9" borderId="10" xfId="0" applyFont="1" applyFill="1" applyBorder="1" applyAlignment="1">
      <alignment horizontal="center" vertical="center"/>
    </xf>
    <xf numFmtId="0" fontId="11" fillId="0" borderId="0" xfId="0" applyFont="1" applyAlignment="1">
      <alignment horizontal="center" vertical="center"/>
    </xf>
    <xf numFmtId="0" fontId="11" fillId="5" borderId="10" xfId="0" applyFont="1" applyFill="1" applyBorder="1" applyAlignment="1">
      <alignment horizontal="center" vertical="center" wrapText="1"/>
    </xf>
  </cellXfs>
  <cellStyles count="5">
    <cellStyle name="Hipervínculo" xfId="4" builtinId="8"/>
    <cellStyle name="Moneda" xfId="1" builtinId="4"/>
    <cellStyle name="Moneda 2" xfId="2" xr:uid="{00000000-0005-0000-0000-000002000000}"/>
    <cellStyle name="Normal" xfId="0" builtinId="0"/>
    <cellStyle name="Normal 2" xfId="3" xr:uid="{00000000-0005-0000-0000-000004000000}"/>
  </cellStyles>
  <dxfs count="66">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F0"/>
        </patternFill>
      </fill>
    </dxf>
    <dxf>
      <fill>
        <patternFill>
          <bgColor rgb="FFFFC000"/>
        </patternFill>
      </fill>
    </dxf>
    <dxf>
      <fill>
        <patternFill>
          <bgColor rgb="FFFF0000"/>
        </patternFill>
      </fill>
    </dxf>
    <dxf>
      <fill>
        <patternFill>
          <bgColor theme="9" tint="0.39994506668294322"/>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F0"/>
        </patternFill>
      </fill>
    </dxf>
    <dxf>
      <fill>
        <patternFill>
          <bgColor rgb="FFFFC000"/>
        </patternFill>
      </fill>
    </dxf>
    <dxf>
      <fill>
        <patternFill>
          <bgColor rgb="FFFF0000"/>
        </patternFill>
      </fill>
    </dxf>
    <dxf>
      <fill>
        <patternFill>
          <bgColor theme="9" tint="0.39994506668294322"/>
        </patternFill>
      </fill>
    </dxf>
    <dxf>
      <numFmt numFmtId="0" formatCode="General"/>
    </dxf>
    <dxf>
      <numFmt numFmtId="0" formatCode="General"/>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numFmt numFmtId="0" formatCode="General"/>
    </dxf>
    <dxf>
      <numFmt numFmtId="0" formatCode="General"/>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outline="0">
        <bottom style="thin">
          <color theme="4" tint="0.39997558519241921"/>
        </bottom>
      </border>
    </dxf>
    <dxf>
      <font>
        <b/>
        <i val="0"/>
        <strike val="0"/>
        <condense val="0"/>
        <extend val="0"/>
        <outline val="0"/>
        <shadow val="0"/>
        <u val="none"/>
        <vertAlign val="baseline"/>
        <sz val="11"/>
        <color theme="1"/>
        <name val="Calibri"/>
        <scheme val="minor"/>
      </font>
    </dxf>
    <dxf>
      <numFmt numFmtId="1" formatCode="0"/>
    </dxf>
    <dxf>
      <numFmt numFmtId="1" formatCode="0"/>
    </dxf>
    <dxf>
      <alignment horizontal="right"/>
    </dxf>
    <dxf>
      <numFmt numFmtId="1" formatCode="0"/>
    </dxf>
    <dxf>
      <numFmt numFmtId="1" formatCode="0"/>
    </dxf>
    <dxf>
      <alignment horizontal="right"/>
    </dxf>
    <dxf>
      <numFmt numFmtId="169" formatCode="_-[$$-240A]\ * #,##0_-;\-[$$-240A]\ * #,##0_-;_-[$$-240A]\ * &quot;-&quot;??_-;_-@_-"/>
    </dxf>
    <dxf>
      <numFmt numFmtId="1" formatCode="0"/>
    </dxf>
    <dxf>
      <numFmt numFmtId="1" formatCode="0"/>
    </dxf>
    <dxf>
      <alignment horizontal="right"/>
    </dxf>
    <dxf>
      <font>
        <b val="0"/>
        <i val="0"/>
        <strike val="0"/>
        <condense val="0"/>
        <extend val="0"/>
        <outline val="0"/>
        <shadow val="0"/>
        <u val="none"/>
        <vertAlign val="baseline"/>
        <sz val="11"/>
        <color theme="1"/>
        <name val="Arial"/>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name val="Arial"/>
      </font>
      <numFmt numFmtId="165" formatCode="dd/mm/yyyy;@"/>
      <fill>
        <patternFill patternType="solid">
          <fgColor indexed="64"/>
          <bgColor theme="0"/>
        </patternFill>
      </fill>
      <alignment horizontal="center" vertical="center"/>
    </dxf>
    <dxf>
      <font>
        <name val="Arial"/>
      </font>
      <numFmt numFmtId="165" formatCode="dd/mm/yyyy;@"/>
      <alignment horizontal="center" vertical="center" textRotation="0" indent="0" justifyLastLine="0" shrinkToFit="0" readingOrder="0"/>
    </dxf>
    <dxf>
      <font>
        <name val="Arial"/>
      </font>
      <numFmt numFmtId="166" formatCode="d/mm/yyyy;@"/>
      <alignment horizontal="center" vertical="center" textRotation="0" indent="0" justifyLastLine="0" shrinkToFit="0" readingOrder="0"/>
    </dxf>
    <dxf>
      <font>
        <name val="Arial"/>
      </font>
      <alignment horizontal="center" vertical="center" textRotation="0" wrapText="0" indent="0" justifyLastLine="0" shrinkToFit="0" readingOrder="0"/>
    </dxf>
    <dxf>
      <font>
        <name val="Arial"/>
      </font>
      <alignment horizontal="center" vertical="center"/>
    </dxf>
    <dxf>
      <font>
        <name val="Arial"/>
      </font>
      <alignment horizontal="center" vertical="center"/>
    </dxf>
    <dxf>
      <font>
        <b val="0"/>
        <i val="0"/>
        <strike val="0"/>
        <condense val="0"/>
        <extend val="0"/>
        <outline val="0"/>
        <shadow val="0"/>
        <u val="none"/>
        <vertAlign val="baseline"/>
        <sz val="11"/>
        <color theme="1"/>
        <name val="Arial"/>
        <scheme val="none"/>
      </font>
      <numFmt numFmtId="167" formatCode="&quot;$&quot;\ #,##0"/>
      <alignment horizontal="center" vertical="center" textRotation="0" wrapText="0" indent="0" justifyLastLine="0" shrinkToFit="0" readingOrder="0"/>
    </dxf>
    <dxf>
      <font>
        <name val="Arial"/>
      </font>
      <alignment horizontal="center" vertical="center" textRotation="0" wrapText="0" indent="0" justifyLastLine="0" shrinkToFit="0" readingOrder="0"/>
    </dxf>
    <dxf>
      <font>
        <name val="Arial"/>
      </font>
      <alignment horizontal="center" vertical="center" textRotation="0" indent="0" justifyLastLine="0" shrinkToFit="0" readingOrder="0"/>
    </dxf>
    <dxf>
      <font>
        <name val="Arial"/>
      </font>
      <alignment horizontal="center" vertical="center" textRotation="0" indent="0" justifyLastLine="0" shrinkToFit="0" readingOrder="0"/>
    </dxf>
    <dxf>
      <font>
        <name val="Arial"/>
      </font>
      <alignment horizontal="center" vertical="center" textRotation="0" indent="0" justifyLastLine="0" shrinkToFit="0" readingOrder="0"/>
    </dxf>
    <dxf>
      <font>
        <name val="Arial"/>
      </font>
      <alignment horizontal="center" vertical="center" textRotation="0" wrapText="1" indent="0" justifyLastLine="0" shrinkToFit="0" readingOrder="0"/>
    </dxf>
    <dxf>
      <font>
        <name val="Arial"/>
      </font>
      <alignment horizontal="center" vertical="center" textRotation="0" wrapText="1" indent="0" justifyLastLine="0" shrinkToFit="0" readingOrder="0"/>
    </dxf>
    <dxf>
      <font>
        <name val="Arial"/>
      </font>
      <alignment horizontal="center" vertical="center" textRotation="0" indent="0" justifyLastLine="0" shrinkToFit="0" readingOrder="0"/>
    </dxf>
    <dxf>
      <font>
        <name val="Arial"/>
      </font>
      <numFmt numFmtId="166" formatCode="d/mm/yyyy;@"/>
      <alignment horizontal="center" vertical="center" textRotation="0" wrapText="0" indent="0" justifyLastLine="0" shrinkToFit="0" readingOrder="0"/>
    </dxf>
    <dxf>
      <font>
        <name val="Arial"/>
      </font>
      <alignment horizontal="center" vertical="center" textRotation="0" indent="0" justifyLastLine="0" shrinkToFit="0" readingOrder="0"/>
    </dxf>
    <dxf>
      <font>
        <name val="Arial"/>
      </font>
      <alignment horizontal="center" vertical="center"/>
    </dxf>
    <dxf>
      <font>
        <b val="0"/>
        <i val="0"/>
        <strike val="0"/>
        <condense val="0"/>
        <extend val="0"/>
        <outline val="0"/>
        <shadow val="0"/>
        <u val="none"/>
        <vertAlign val="baseline"/>
        <sz val="11"/>
        <color theme="1"/>
        <name val="Arial"/>
        <scheme val="minor"/>
      </font>
      <numFmt numFmtId="164" formatCode="_-&quot;$&quot;\ * #,##0_-;\-&quot;$&quot;\ * #,##0_-;_-&quot;$&quot;\ * &quot;-&quot;??_-;_-@_-"/>
      <alignment horizontal="general" vertical="center" textRotation="0" wrapText="0" indent="0" justifyLastLine="0" shrinkToFit="0" readingOrder="0"/>
    </dxf>
    <dxf>
      <font>
        <name val="Arial"/>
      </font>
      <alignment horizontal="justify" vertical="center" textRotation="0" wrapText="1" indent="0" justifyLastLine="0" shrinkToFit="0" readingOrder="0"/>
    </dxf>
    <dxf>
      <font>
        <name val="Arial"/>
      </font>
      <alignment horizontal="center" vertical="center" textRotation="0" indent="0" justifyLastLine="0" shrinkToFit="0" readingOrder="0"/>
    </dxf>
    <dxf>
      <font>
        <name val="Arial"/>
      </font>
      <alignment horizontal="center" vertical="center" textRotation="0" wrapText="0" indent="0" justifyLastLine="0" shrinkToFit="0" readingOrder="0"/>
    </dxf>
    <dxf>
      <font>
        <name val="Arial"/>
      </font>
      <alignment horizontal="general" vertical="center" textRotation="0" wrapText="1" indent="0" justifyLastLine="0" shrinkToFit="0" readingOrder="0"/>
    </dxf>
    <dxf>
      <font>
        <name val="Arial"/>
      </font>
      <alignment horizontal="center" vertical="center" textRotation="0" wrapText="0" indent="0" justifyLastLine="0" shrinkToFit="0" readingOrder="0"/>
    </dxf>
    <dxf>
      <font>
        <name val="Arial"/>
      </font>
    </dxf>
    <dxf>
      <font>
        <name val="Arial"/>
      </font>
      <fill>
        <patternFill patternType="solid">
          <fgColor indexed="64"/>
          <bgColor rgb="FF00B0F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Cuenta de Literal de contratacion 3.1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TD!$M$99</c:f>
              <c:strCache>
                <c:ptCount val="1"/>
                <c:pt idx="0">
                  <c:v>Cuenta de Literal de contratacion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TD!$K$100:$L$112</c:f>
              <c:multiLvlStrCache>
                <c:ptCount val="13"/>
                <c:lvl>
                  <c:pt idx="0">
                    <c:v>Literal M</c:v>
                  </c:pt>
                  <c:pt idx="1">
                    <c:v>Literal K</c:v>
                  </c:pt>
                  <c:pt idx="2">
                    <c:v>Literal V</c:v>
                  </c:pt>
                  <c:pt idx="3">
                    <c:v>Literal G</c:v>
                  </c:pt>
                  <c:pt idx="4">
                    <c:v>Literal AA</c:v>
                  </c:pt>
                  <c:pt idx="5">
                    <c:v>Literal BB</c:v>
                  </c:pt>
                  <c:pt idx="6">
                    <c:v>Literal W</c:v>
                  </c:pt>
                  <c:pt idx="7">
                    <c:v>Literal U</c:v>
                  </c:pt>
                  <c:pt idx="8">
                    <c:v>Literal Y</c:v>
                  </c:pt>
                  <c:pt idx="9">
                    <c:v>Literal CC</c:v>
                  </c:pt>
                  <c:pt idx="10">
                    <c:v>Literal Z</c:v>
                  </c:pt>
                  <c:pt idx="11">
                    <c:v>Literal F</c:v>
                  </c:pt>
                  <c:pt idx="12">
                    <c:v>Literal H</c:v>
                  </c:pt>
                </c:lvl>
                <c:lvl>
                  <c:pt idx="0">
                    <c:v>ART. 3.1. CONTRATACIÓN ESPECIAL </c:v>
                  </c:pt>
                </c:lvl>
              </c:multiLvlStrCache>
            </c:multiLvlStrRef>
          </c:cat>
          <c:val>
            <c:numRef>
              <c:f>TD!$M$100:$M$112</c:f>
              <c:numCache>
                <c:formatCode>General</c:formatCode>
                <c:ptCount val="13"/>
                <c:pt idx="0">
                  <c:v>28</c:v>
                </c:pt>
                <c:pt idx="1">
                  <c:v>18</c:v>
                </c:pt>
                <c:pt idx="2">
                  <c:v>11</c:v>
                </c:pt>
                <c:pt idx="3">
                  <c:v>9</c:v>
                </c:pt>
                <c:pt idx="4">
                  <c:v>7</c:v>
                </c:pt>
                <c:pt idx="5">
                  <c:v>7</c:v>
                </c:pt>
                <c:pt idx="6">
                  <c:v>7</c:v>
                </c:pt>
                <c:pt idx="7">
                  <c:v>5</c:v>
                </c:pt>
                <c:pt idx="8">
                  <c:v>4</c:v>
                </c:pt>
                <c:pt idx="9">
                  <c:v>2</c:v>
                </c:pt>
                <c:pt idx="10">
                  <c:v>2</c:v>
                </c:pt>
                <c:pt idx="11">
                  <c:v>1</c:v>
                </c:pt>
                <c:pt idx="12">
                  <c:v>1</c:v>
                </c:pt>
              </c:numCache>
            </c:numRef>
          </c:val>
          <c:extLst>
            <c:ext xmlns:c16="http://schemas.microsoft.com/office/drawing/2014/chart" uri="{C3380CC4-5D6E-409C-BE32-E72D297353CC}">
              <c16:uniqueId val="{00000000-FF83-413A-A2F4-A0B74E617E9A}"/>
            </c:ext>
          </c:extLst>
        </c:ser>
        <c:dLbls>
          <c:showLegendKey val="0"/>
          <c:showVal val="0"/>
          <c:showCatName val="0"/>
          <c:showSerName val="0"/>
          <c:showPercent val="0"/>
          <c:showBubbleSize val="0"/>
        </c:dLbls>
        <c:gapWidth val="219"/>
        <c:overlap val="-27"/>
        <c:axId val="-703487984"/>
        <c:axId val="-703484064"/>
      </c:barChart>
      <c:catAx>
        <c:axId val="-703487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3484064"/>
        <c:crosses val="autoZero"/>
        <c:auto val="1"/>
        <c:lblAlgn val="ctr"/>
        <c:lblOffset val="100"/>
        <c:noMultiLvlLbl val="0"/>
      </c:catAx>
      <c:valAx>
        <c:axId val="-703484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34879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Cuenta Lietral de contratacion IP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TD!$M$115</c:f>
              <c:strCache>
                <c:ptCount val="1"/>
                <c:pt idx="0">
                  <c:v>Cuenta Lietral de contratacion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TD!$K$116:$L$123</c:f>
              <c:multiLvlStrCache>
                <c:ptCount val="8"/>
                <c:lvl>
                  <c:pt idx="0">
                    <c:v>Literal G</c:v>
                  </c:pt>
                  <c:pt idx="1">
                    <c:v>Literal C</c:v>
                  </c:pt>
                  <c:pt idx="2">
                    <c:v>Literal L</c:v>
                  </c:pt>
                  <c:pt idx="3">
                    <c:v>Literal O</c:v>
                  </c:pt>
                  <c:pt idx="4">
                    <c:v>Literal AA</c:v>
                  </c:pt>
                  <c:pt idx="5">
                    <c:v>Literal M</c:v>
                  </c:pt>
                  <c:pt idx="6">
                    <c:v>Literal D</c:v>
                  </c:pt>
                  <c:pt idx="7">
                    <c:v>lLiteral G</c:v>
                  </c:pt>
                </c:lvl>
                <c:lvl>
                  <c:pt idx="0">
                    <c:v>INVITACION PRIVADA - IP</c:v>
                  </c:pt>
                </c:lvl>
              </c:multiLvlStrCache>
            </c:multiLvlStrRef>
          </c:cat>
          <c:val>
            <c:numRef>
              <c:f>TD!$M$116:$M$123</c:f>
              <c:numCache>
                <c:formatCode>General</c:formatCode>
                <c:ptCount val="8"/>
                <c:pt idx="0">
                  <c:v>193</c:v>
                </c:pt>
                <c:pt idx="1">
                  <c:v>8</c:v>
                </c:pt>
                <c:pt idx="2">
                  <c:v>6</c:v>
                </c:pt>
                <c:pt idx="3">
                  <c:v>2</c:v>
                </c:pt>
                <c:pt idx="4">
                  <c:v>1</c:v>
                </c:pt>
                <c:pt idx="5">
                  <c:v>1</c:v>
                </c:pt>
                <c:pt idx="6">
                  <c:v>1</c:v>
                </c:pt>
                <c:pt idx="7">
                  <c:v>1</c:v>
                </c:pt>
              </c:numCache>
            </c:numRef>
          </c:val>
          <c:extLst>
            <c:ext xmlns:c16="http://schemas.microsoft.com/office/drawing/2014/chart" uri="{C3380CC4-5D6E-409C-BE32-E72D297353CC}">
              <c16:uniqueId val="{00000000-032A-483C-B352-B7D775400A70}"/>
            </c:ext>
          </c:extLst>
        </c:ser>
        <c:dLbls>
          <c:showLegendKey val="0"/>
          <c:showVal val="0"/>
          <c:showCatName val="0"/>
          <c:showSerName val="0"/>
          <c:showPercent val="0"/>
          <c:showBubbleSize val="0"/>
        </c:dLbls>
        <c:gapWidth val="219"/>
        <c:overlap val="-27"/>
        <c:axId val="-703481264"/>
        <c:axId val="-703485744"/>
      </c:barChart>
      <c:catAx>
        <c:axId val="-703481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3485744"/>
        <c:crosses val="autoZero"/>
        <c:auto val="1"/>
        <c:lblAlgn val="ctr"/>
        <c:lblOffset val="100"/>
        <c:noMultiLvlLbl val="0"/>
      </c:catAx>
      <c:valAx>
        <c:axId val="-703485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34812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13</xdr:col>
      <xdr:colOff>198120</xdr:colOff>
      <xdr:row>97</xdr:row>
      <xdr:rowOff>156210</xdr:rowOff>
    </xdr:from>
    <xdr:to>
      <xdr:col>24</xdr:col>
      <xdr:colOff>480060</xdr:colOff>
      <xdr:row>113</xdr:row>
      <xdr:rowOff>30480</xdr:rowOff>
    </xdr:to>
    <xdr:graphicFrame macro="">
      <xdr:nvGraphicFramePr>
        <xdr:cNvPr id="4" name="Gráfico 3">
          <a:extLst>
            <a:ext uri="{FF2B5EF4-FFF2-40B4-BE49-F238E27FC236}">
              <a16:creationId xmlns:a16="http://schemas.microsoft.com/office/drawing/2014/main" id="{249A0BA2-1DAA-01CB-074A-D8382C8102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205740</xdr:colOff>
      <xdr:row>113</xdr:row>
      <xdr:rowOff>95250</xdr:rowOff>
    </xdr:from>
    <xdr:to>
      <xdr:col>24</xdr:col>
      <xdr:colOff>495300</xdr:colOff>
      <xdr:row>128</xdr:row>
      <xdr:rowOff>95250</xdr:rowOff>
    </xdr:to>
    <xdr:graphicFrame macro="">
      <xdr:nvGraphicFramePr>
        <xdr:cNvPr id="5" name="Gráfico 4">
          <a:extLst>
            <a:ext uri="{FF2B5EF4-FFF2-40B4-BE49-F238E27FC236}">
              <a16:creationId xmlns:a16="http://schemas.microsoft.com/office/drawing/2014/main" id="{C19C2CA6-2AF6-3ACF-E685-ADB8B044EC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1066800</xdr:colOff>
          <xdr:row>126</xdr:row>
          <xdr:rowOff>76200</xdr:rowOff>
        </xdr:from>
        <xdr:to>
          <xdr:col>12</xdr:col>
          <xdr:colOff>1927860</xdr:colOff>
          <xdr:row>133</xdr:row>
          <xdr:rowOff>83820</xdr:rowOff>
        </xdr:to>
        <xdr:pic>
          <xdr:nvPicPr>
            <xdr:cNvPr id="2" name="Imagen 1">
              <a:extLst>
                <a:ext uri="{FF2B5EF4-FFF2-40B4-BE49-F238E27FC236}">
                  <a16:creationId xmlns:a16="http://schemas.microsoft.com/office/drawing/2014/main" id="{C1C6D930-3330-796D-6ADA-485FCBF9BED5}"/>
                </a:ext>
              </a:extLst>
            </xdr:cNvPr>
            <xdr:cNvPicPr>
              <a:picLocks noChangeAspect="1" noChangeArrowheads="1"/>
              <a:extLst>
                <a:ext uri="{84589F7E-364E-4C9E-8A38-B11213B215E9}">
                  <a14:cameraTool cellRange="$A$135:$D$141" spid="_x0000_s1093"/>
                </a:ext>
              </a:extLst>
            </xdr:cNvPicPr>
          </xdr:nvPicPr>
          <xdr:blipFill>
            <a:blip xmlns:r="http://schemas.openxmlformats.org/officeDocument/2006/relationships" r:embed="rId3"/>
            <a:srcRect/>
            <a:stretch>
              <a:fillRect/>
            </a:stretch>
          </xdr:blipFill>
          <xdr:spPr bwMode="auto">
            <a:xfrm>
              <a:off x="6758940" y="23119080"/>
              <a:ext cx="6804660" cy="128778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los andres tellez mondragon" refreshedDate="45680.765547222225" createdVersion="8" refreshedVersion="8" minRefreshableVersion="3" recordCount="480" xr:uid="{00000000-000A-0000-FFFF-FFFF02000000}">
  <cacheSource type="worksheet">
    <worksheetSource name="Tabla1"/>
  </cacheSource>
  <cacheFields count="44">
    <cacheField name="NÚMERO" numFmtId="0">
      <sharedItems containsSemiMixedTypes="0" containsString="0" containsNumber="1" containsInteger="1" minValue="1" maxValue="480"/>
    </cacheField>
    <cacheField name="UNIDAD DE NEGOCIO O GERENCIA DE ÁREA" numFmtId="0">
      <sharedItems count="12">
        <s v="Gerencia de Unidad Estrategica del Negocio de Energia"/>
        <s v="Gerencia de Gestion Humana y de Activos"/>
        <s v="Gerencia de Unidad Estrategica del Negocio de Acueducto y Alcantarillado"/>
        <s v="Secretaria General"/>
        <s v="Gerencia General"/>
        <s v="Gerencia de Area de Tecnologia de la Información"/>
        <s v="Gerencia de Unidad Estrategica del Negocio de Tecnologia de la Informacion Comunicaciones y TIC"/>
        <s v="Gerencia de Area de Abastecimiento Empresarial"/>
        <s v="Gerencia de Area Comercial y Gestion al Cliente"/>
        <s v="Gerencia de Área Financiera"/>
        <s v="Gerencia de area de tecnologia de la informacion" u="1"/>
        <s v="Gerencia de Unidad Estrategica del Negocio de Acueducto y Alcantarillado_x000a_" u="1"/>
      </sharedItems>
    </cacheField>
    <cacheField name="OFICIO RADICADOR DEL AREA SOLICITANTE" numFmtId="0">
      <sharedItems containsBlank="1"/>
    </cacheField>
    <cacheField name="CENTRO DE COSTO" numFmtId="0">
      <sharedItems containsBlank="1" containsMixedTypes="1" containsNumber="1" containsInteger="1" minValue="3010" maxValue="522143"/>
    </cacheField>
    <cacheField name="ITEM PACC" numFmtId="0">
      <sharedItems containsBlank="1"/>
    </cacheField>
    <cacheField name="No FICHA REQUERIMIENTO O JUSTIFICACIÓN" numFmtId="0">
      <sharedItems containsBlank="1" containsMixedTypes="1" containsNumber="1" containsInteger="1" minValue="31" maxValue="31"/>
    </cacheField>
    <cacheField name="No ACUERDO COMERCIAL / CONTRATO MARCO" numFmtId="0">
      <sharedItems containsBlank="1" containsMixedTypes="1" containsNumber="1" containsInteger="1" minValue="45540" maxValue="45540"/>
    </cacheField>
    <cacheField name="OBJETO" numFmtId="0">
      <sharedItems longText="1"/>
    </cacheField>
    <cacheField name="VALOR" numFmtId="0">
      <sharedItems containsMixedTypes="1" containsNumber="1" minValue="0" maxValue="132398246394"/>
    </cacheField>
    <cacheField name="VIGENCIAS FUTURAS" numFmtId="0">
      <sharedItems containsString="0" containsBlank="1" containsNumber="1" minValue="22435355856" maxValue="112538509435.75"/>
    </cacheField>
    <cacheField name="RESPONSABLE" numFmtId="0">
      <sharedItems/>
    </cacheField>
    <cacheField name="Revisor" numFmtId="0">
      <sharedItems containsBlank="1"/>
    </cacheField>
    <cacheField name="FECHA DE RADICACIÓN" numFmtId="0">
      <sharedItems containsDate="1" containsBlank="1" containsMixedTypes="1" minDate="2024-02-01T00:00:00" maxDate="2027-11-08T00:00:00"/>
    </cacheField>
    <cacheField name="FECHA DE ASIGNACIÓN" numFmtId="0">
      <sharedItems containsDate="1" containsBlank="1" containsMixedTypes="1" minDate="2024-02-01T00:00:00" maxDate="2024-12-27T00:00:00"/>
    </cacheField>
    <cacheField name="Numero mes asignacion" numFmtId="0">
      <sharedItems containsSemiMixedTypes="0" containsString="0" containsNumber="1" containsInteger="1" minValue="1" maxValue="12"/>
    </cacheField>
    <cacheField name="mes asignacion" numFmtId="0">
      <sharedItems/>
    </cacheField>
    <cacheField name="Numero mes contratacion" numFmtId="0">
      <sharedItems containsBlank="1" containsMixedTypes="1" containsNumber="1" containsInteger="1" minValue="2" maxValue="12"/>
    </cacheField>
    <cacheField name="Mes contratacion" numFmtId="0">
      <sharedItems containsMixedTypes="1" containsNumber="1" containsInteger="1" minValue="0" maxValue="0" count="12">
        <s v="Feb"/>
        <n v="0"/>
        <s v="Mar"/>
        <s v="Abr"/>
        <s v="Ago"/>
        <s v="May"/>
        <s v="Jun"/>
        <s v="Oct"/>
        <s v="Nov"/>
        <s v="Dic"/>
        <s v="Jul"/>
        <s v="Sep"/>
      </sharedItems>
    </cacheField>
    <cacheField name="COP 16" numFmtId="0">
      <sharedItems containsBlank="1"/>
    </cacheField>
    <cacheField name="No. DE PROCESO DE CONTRATACIÓN " numFmtId="0">
      <sharedItems containsBlank="1"/>
    </cacheField>
    <cacheField name="MODALIDAD" numFmtId="0">
      <sharedItems containsBlank="1" count="14">
        <s v="INVITACION PRIVADA - IP"/>
        <s v="ART. 3.1. CONTRATACIÓN ESPECIAL "/>
        <s v="INVITACION PUBLICA - CONTRATO"/>
        <s v="ORDEN DE SERVICIO"/>
        <s v="DERIVADA CONTRATO MARCO"/>
        <s v="ORDEN DE COMPRA"/>
        <s v="EMERGENCIA" u="1"/>
        <s v="ORDEN DE SERVICIO DE CONTRATO MARCO" u="1"/>
        <s v="INVITACION PUBLICA - CONTRATO MARCO" u="1"/>
        <s v="ORDEN DE COMPRA - CONTRATO MARCO" u="1"/>
        <m u="1"/>
        <s v="INVITACIÓN PÚBLICA - IPU" u="1"/>
        <s v="INVITACION PUBLICA " u="1"/>
        <s v="INVITACIÓN PRIVADA" u="1"/>
      </sharedItems>
    </cacheField>
    <cacheField name="Literal de contratacion" numFmtId="0">
      <sharedItems containsBlank="1" count="23">
        <s v="Literal G"/>
        <s v="Literal O"/>
        <m/>
        <s v="Literal K"/>
        <s v="Literal U"/>
        <s v="n/a"/>
        <s v="lLiteral G"/>
        <s v="Literal L"/>
        <s v="Literal Z"/>
        <s v="Literal M"/>
        <s v="Literal Y"/>
        <s v="Literal W"/>
        <s v="Literal V"/>
        <s v="Literal BB"/>
        <s v="Literal AA"/>
        <s v="Literal CC"/>
        <s v="Literal F"/>
        <s v="Literal C"/>
        <s v="Literal D"/>
        <s v="Literal H"/>
        <s v="Lietral Z" u="1"/>
        <s v="Lietral K" u="1"/>
        <s v="NUMERAL 1.2.5.6 " u="1"/>
      </sharedItems>
    </cacheField>
    <cacheField name="CONTRATISTA" numFmtId="0">
      <sharedItems containsBlank="1"/>
    </cacheField>
    <cacheField name="NIT" numFmtId="0">
      <sharedItems containsBlank="1" containsMixedTypes="1" containsNumber="1" containsInteger="1" minValue="16630800" maxValue="9015418361"/>
    </cacheField>
    <cacheField name="No. DE ACEPTACIÓN DE LA OFERTA O CONTRATO" numFmtId="0">
      <sharedItems containsBlank="1"/>
    </cacheField>
    <cacheField name="No. DE REGISTRO PRESUPUESTAL" numFmtId="0">
      <sharedItems containsBlank="1"/>
    </cacheField>
    <cacheField name="VALOR REGISTRADO RP" numFmtId="0">
      <sharedItems containsString="0" containsBlank="1" containsNumber="1" containsInteger="1" minValue="308210" maxValue="132398246394"/>
    </cacheField>
    <cacheField name="Valor Registrado RP 2024" numFmtId="0">
      <sharedItems containsNonDate="0" containsString="0" containsBlank="1"/>
    </cacheField>
    <cacheField name="AHORRO" numFmtId="164">
      <sharedItems containsMixedTypes="1" containsNumber="1" minValue="0" maxValue="1678797983"/>
    </cacheField>
    <cacheField name="Columna1" numFmtId="0">
      <sharedItems/>
    </cacheField>
    <cacheField name="ORDENADOR DEL GASTO " numFmtId="0">
      <sharedItems containsBlank="1"/>
    </cacheField>
    <cacheField name="No. PEDIDO ABIERTO" numFmtId="0">
      <sharedItems containsBlank="1" containsMixedTypes="1" containsNumber="1" containsInteger="1" minValue="4700001167" maxValue="4700001228"/>
    </cacheField>
    <cacheField name="ESTADO PROCESO" numFmtId="0">
      <sharedItems count="6">
        <s v="LEGALIZADO"/>
        <s v="CERRADO"/>
        <s v="DEVUELTO"/>
        <s v="TERMINADO"/>
        <s v="EN TRAMITE - GAE"/>
        <s v="FIRMADO" u="1"/>
      </sharedItems>
    </cacheField>
    <cacheField name="ESTADO ETAPA IP" numFmtId="0">
      <sharedItems containsBlank="1"/>
    </cacheField>
    <cacheField name="Fecha de radicacion del requerimiento" numFmtId="0">
      <sharedItems containsDate="1" containsBlank="1" containsMixedTypes="1" minDate="2024-02-01T00:00:00" maxDate="2024-12-27T00:00:00"/>
    </cacheField>
    <cacheField name="Fecha de Asignacion del gestor" numFmtId="165">
      <sharedItems containsDate="1" containsBlank="1" containsMixedTypes="1" minDate="1899-12-30T00:00:00" maxDate="2024-11-21T00:00:00"/>
    </cacheField>
    <cacheField name="Fecha Firma de Aceptacion de Oferta " numFmtId="0">
      <sharedItems containsDate="1" containsBlank="1" containsMixedTypes="1" minDate="2024-02-12T00:00:00" maxDate="2025-01-22T00:00:00" count="146">
        <d v="2024-02-13T00:00:00"/>
        <d v="2024-02-12T00:00:00"/>
        <m/>
        <d v="2024-02-29T00:00:00"/>
        <d v="2024-03-12T00:00:00"/>
        <d v="2024-04-04T00:00:00"/>
        <d v="2024-04-12T00:00:00"/>
        <d v="2024-04-17T00:00:00"/>
        <d v="2024-04-24T00:00:00"/>
        <d v="2024-04-25T00:00:00"/>
        <d v="2024-03-14T00:00:00"/>
        <d v="2024-04-26T00:00:00"/>
        <d v="2024-04-22T00:00:00"/>
        <d v="2024-04-15T00:00:00"/>
        <d v="2024-04-11T00:00:00"/>
        <d v="2024-08-11T00:00:00"/>
        <d v="2024-05-21T00:00:00"/>
        <d v="2024-04-19T00:00:00"/>
        <d v="2024-04-30T00:00:00"/>
        <d v="2024-06-06T00:00:00"/>
        <d v="2024-06-05T00:00:00"/>
        <d v="2024-05-27T00:00:00"/>
        <d v="2024-06-14T00:00:00"/>
        <d v="2024-05-15T00:00:00"/>
        <d v="2024-05-03T00:00:00"/>
        <d v="2024-05-06T00:00:00"/>
        <d v="2024-05-30T00:00:00"/>
        <d v="2024-10-31T00:00:00"/>
        <d v="2024-11-21T00:00:00"/>
        <d v="2024-05-20T00:00:00"/>
        <d v="2024-05-17T00:00:00"/>
        <d v="2024-10-28T00:00:00"/>
        <d v="2024-11-22T00:00:00"/>
        <d v="2024-06-04T00:00:00"/>
        <d v="2024-12-17T00:00:00"/>
        <d v="2024-10-23T00:00:00"/>
        <s v="31-10-2024"/>
        <d v="2024-12-09T00:00:00"/>
        <d v="2024-11-01T00:00:00"/>
        <d v="2024-11-07T00:00:00"/>
        <d v="2024-11-18T00:00:00"/>
        <d v="2024-11-19T00:00:00"/>
        <d v="2024-06-25T00:00:00"/>
        <d v="2024-06-07T00:00:00"/>
        <d v="2024-06-12T00:00:00"/>
        <d v="2024-07-25T00:00:00"/>
        <d v="2024-06-21T00:00:00"/>
        <d v="2024-06-26T00:00:00"/>
        <d v="2024-07-24T00:00:00"/>
        <d v="2024-11-15T00:00:00"/>
        <d v="2024-12-16T00:00:00"/>
        <d v="2024-07-17T00:00:00"/>
        <d v="2024-10-10T00:00:00"/>
        <d v="2024-07-19T00:00:00"/>
        <d v="2024-10-03T00:00:00"/>
        <d v="2024-06-27T00:00:00"/>
        <d v="2024-07-23T00:00:00"/>
        <d v="2024-05-23T00:00:00"/>
        <d v="2024-10-18T00:00:00"/>
        <d v="2024-09-19T00:00:00"/>
        <d v="2024-03-07T00:00:00"/>
        <d v="2024-03-08T00:00:00"/>
        <d v="2024-07-12T00:00:00"/>
        <d v="2024-06-17T00:00:00"/>
        <d v="2024-07-22T00:00:00"/>
        <d v="2024-05-24T00:00:00"/>
        <d v="2024-06-20T00:00:00"/>
        <d v="2024-05-14T00:00:00"/>
        <d v="2024-09-04T00:00:00"/>
        <d v="2024-07-09T00:00:00"/>
        <d v="2024-08-23T00:00:00"/>
        <d v="2024-05-16T00:00:00"/>
        <d v="2024-07-15T00:00:00"/>
        <d v="2024-07-05T00:00:00"/>
        <d v="2024-08-16T00:00:00"/>
        <d v="2024-07-26T00:00:00"/>
        <d v="2024-05-29T00:00:00"/>
        <d v="2024-07-02T00:00:00"/>
        <d v="2024-07-31T00:00:00"/>
        <d v="2024-08-29T00:00:00"/>
        <d v="2024-07-08T00:00:00"/>
        <d v="2024-11-14T00:00:00"/>
        <d v="2024-09-13T00:00:00"/>
        <d v="2024-11-29T00:00:00"/>
        <d v="2024-09-12T00:00:00"/>
        <d v="2024-06-13T00:00:00"/>
        <d v="2024-07-16T00:00:00"/>
        <d v="2024-07-11T00:00:00"/>
        <d v="2024-09-26T00:00:00"/>
        <d v="2024-11-20T00:00:00"/>
        <d v="2024-08-14T00:00:00"/>
        <d v="2024-08-12T00:00:00"/>
        <d v="2024-08-08T00:00:00"/>
        <d v="2024-10-25T00:00:00"/>
        <d v="2024-07-04T00:00:00"/>
        <d v="2024-10-30T00:00:00"/>
        <d v="2024-07-06T00:00:00"/>
        <d v="2024-09-27T00:00:00"/>
        <d v="2024-06-24T00:00:00"/>
        <d v="2024-09-09T00:00:00"/>
        <d v="2024-07-29T00:00:00"/>
        <d v="2024-08-30T00:00:00"/>
        <d v="2024-09-02T00:00:00"/>
        <d v="2024-12-19T00:00:00"/>
        <d v="2024-09-20T00:00:00"/>
        <d v="2024-09-17T00:00:00"/>
        <d v="2024-10-01T00:00:00"/>
        <d v="2024-12-23T00:00:00"/>
        <d v="2024-09-10T00:00:00"/>
        <d v="2024-08-21T00:00:00"/>
        <d v="2024-10-15T00:00:00"/>
        <d v="2024-09-30T00:00:00"/>
        <d v="2024-07-30T00:00:00"/>
        <d v="2024-09-23T00:00:00"/>
        <d v="2024-10-11T00:00:00"/>
        <d v="2024-11-13T00:00:00"/>
        <d v="2024-08-13T00:00:00"/>
        <d v="2024-09-05T00:00:00"/>
        <d v="2024-10-09T00:00:00"/>
        <d v="2024-12-24T00:00:00"/>
        <d v="2024-12-03T00:00:00"/>
        <d v="2024-08-27T00:00:00"/>
        <d v="2024-11-05T00:00:00"/>
        <d v="2024-09-25T00:00:00"/>
        <d v="2024-12-10T00:00:00"/>
        <d v="2024-10-04T00:00:00"/>
        <d v="2024-10-21T00:00:00"/>
        <d v="2024-12-06T00:00:00"/>
        <d v="2024-12-12T00:00:00"/>
        <d v="2024-12-02T00:00:00"/>
        <d v="2024-11-28T00:00:00"/>
        <d v="2024-10-19T00:00:00"/>
        <d v="2024-10-02T00:00:00"/>
        <d v="2024-12-05T00:00:00"/>
        <d v="2024-10-17T00:00:00"/>
        <d v="2024-12-31T00:00:00"/>
        <d v="2024-12-01T00:00:00"/>
        <d v="2024-10-16T00:00:00"/>
        <d v="2024-10-24T00:00:00"/>
        <d v="2024-11-27T00:00:00"/>
        <d v="2025-01-21T00:00:00"/>
        <d v="2024-12-20T00:00:00"/>
        <d v="2024-11-08T00:00:00"/>
        <d v="2025-01-07T00:00:00"/>
        <d v="2024-12-26T00:00:00"/>
        <d v="2024-12-30T00:00:00"/>
      </sharedItems>
    </cacheField>
    <cacheField name="Fecha de legalizacion" numFmtId="165">
      <sharedItems containsNonDate="0" containsDate="1" containsString="0" containsBlank="1" minDate="2024-02-15T00:00:00" maxDate="2025-01-15T00:00:00"/>
    </cacheField>
    <cacheField name="Total Tiempo de gestion contrato" numFmtId="0">
      <sharedItems containsBlank="1" containsMixedTypes="1" containsNumber="1" containsInteger="1" minValue="0" maxValue="32530"/>
    </cacheField>
    <cacheField name="Timepo gestion GAE" numFmtId="0">
      <sharedItems containsBlank="1" containsMixedTypes="1" containsNumber="1" containsInteger="1" minValue="0" maxValue="148"/>
    </cacheField>
    <cacheField name="Tiene Otro SI" numFmtId="0">
      <sharedItems containsBlank="1"/>
    </cacheField>
    <cacheField name="Cantidad de otro SI" numFmtId="1">
      <sharedItems containsString="0" containsBlank="1" containsNumber="1" containsInteger="1" minValue="1" maxValue="2"/>
    </cacheField>
    <cacheField name="Enlace otro si" numFmtId="0">
      <sharedItems containsBlank="1"/>
    </cacheField>
    <cacheField name="Observaciones FRENTE AL ESTADO"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0">
  <r>
    <n v="1"/>
    <x v="0"/>
    <s v="501-UGA-0042-2024"/>
    <m/>
    <s v="GE0183"/>
    <s v="FR-500-160-2024"/>
    <s v="N/A"/>
    <s v="SERVICIOS DE COMUNICACIÓN (TRASPORTE Y CONECTIVIDAD) INALAMBRICOS M2M CON PLAN BASICO INCLUIDO SIMCARDS PARA APLICACIONES DE TELEMETRIA (MEDICION INTELIGENTE AMI), FRONTERAS COMERCIALES, MERCADO NO REGULADO Y OPERACIÓN DE TELECONTROL DE LA GERENCIA DE ENERGIA DE LAS EMPRESAS MUNICIPALES DE CALI - EMCALI"/>
    <n v="662875290"/>
    <m/>
    <s v="Leidy Diana Franco Hoyos"/>
    <s v="Jesus Fernando Pastrana"/>
    <d v="2024-02-01T00:00:00"/>
    <d v="2024-02-01T00:00:00"/>
    <n v="2"/>
    <s v="Feb"/>
    <n v="2"/>
    <x v="0"/>
    <m/>
    <s v="900-IP-0024-2024."/>
    <x v="0"/>
    <x v="0"/>
    <s v="MOABITS"/>
    <s v="B0199449"/>
    <s v="500-PS-0995-2024"/>
    <s v="AB - 2300007986"/>
    <n v="662875290"/>
    <m/>
    <n v="0"/>
    <b v="1"/>
    <s v="Gerencia General"/>
    <n v="4700001189"/>
    <x v="0"/>
    <m/>
    <d v="2024-02-01T00:00:00"/>
    <d v="2024-02-01T00:00:00"/>
    <x v="0"/>
    <d v="2024-03-07T00:00:00"/>
    <n v="25"/>
    <n v="9"/>
    <s v="NO"/>
    <m/>
    <m/>
    <s v="23/02/2024: expedicion de poliza se presenta demora debido a que el proveedor es una empresa extranjera sin sucursal en colomnia por lo tanto debe enviar documentos apostilados originales al area de seguro para expedicion de las polizas._x000a__x000a_08/03/2024: Contratado"/>
  </r>
  <r>
    <n v="2"/>
    <x v="1"/>
    <s v="805-077-2024"/>
    <m/>
    <s v="GHA0122"/>
    <s v="FR-800-001-2024"/>
    <s v="N/A"/>
    <s v="SUMINISTRAR LAS POLIZAS DE SEGURO DE DAÑOS CORPORALES CAUSADOS A LAS PERSONAS EN ACCIDENTES DE TRANSITO - SOAT QUE LE CORRESPONDE ASEGURAR EN VIRTUD DE DISPOSICION LEGAL"/>
    <n v="724079100"/>
    <m/>
    <s v="Leidy Diana Franco Hoyos"/>
    <s v="Jesus Fernando Pastrana"/>
    <d v="2024-02-06T00:00:00"/>
    <d v="2024-02-06T00:00:00"/>
    <n v="2"/>
    <s v="Feb"/>
    <n v="2"/>
    <x v="0"/>
    <m/>
    <s v="900-IP-0025-2024"/>
    <x v="0"/>
    <x v="1"/>
    <s v="LA PREVISORA S.A."/>
    <s v="860.002.400-2"/>
    <s v="800-PS-0991-2024"/>
    <s v="AB - 2300007985"/>
    <n v="724079100"/>
    <m/>
    <n v="0"/>
    <b v="1"/>
    <s v="Gerencia General"/>
    <n v="4700001167"/>
    <x v="0"/>
    <m/>
    <d v="2024-02-06T00:00:00"/>
    <d v="2024-02-06T00:00:00"/>
    <x v="1"/>
    <d v="2024-02-15T00:00:00"/>
    <n v="7"/>
    <n v="5"/>
    <s v="NO"/>
    <m/>
    <m/>
    <s v="CONTRATADO"/>
  </r>
  <r>
    <n v="3"/>
    <x v="2"/>
    <s v="301-061-2024"/>
    <m/>
    <s v="N/A"/>
    <s v="AA-0002-2024"/>
    <s v="Articulo 3.1"/>
    <s v="SUMINISTRO DE ALCALANIZANTE PARA LAS PLANTAS DE AGUA POTABLE DE LA UNIDAD DE PRODUCCION DE AGUA POTABLE: CAL VIVA"/>
    <n v="2312958583"/>
    <m/>
    <s v="Francia Elena Ramirez Ramirez"/>
    <s v="Jesus Fernando Pastrana"/>
    <d v="2024-02-08T00:00:00"/>
    <d v="2024-02-09T00:00:00"/>
    <n v="2"/>
    <s v="Feb"/>
    <s v="-"/>
    <x v="1"/>
    <m/>
    <s v="900-CCE-0036-2024."/>
    <x v="1"/>
    <x v="2"/>
    <m/>
    <m/>
    <m/>
    <m/>
    <m/>
    <m/>
    <s v="Proceso no legalizado"/>
    <b v="0"/>
    <m/>
    <m/>
    <x v="1"/>
    <m/>
    <d v="2024-02-08T00:00:00"/>
    <d v="2024-02-09T00:00:00"/>
    <x v="2"/>
    <m/>
    <s v="CERRADO"/>
    <s v="-"/>
    <m/>
    <m/>
    <m/>
    <s v="23/02/2024: Revision de los documentos de cotizacion._x000a__x000a_01/03/2024:Esta en revision de la Invitacion y el area esta haciendo pruebas de calidad del cal enviada viva enviada por el contratista de menor precio._x000a__x000a_08/03/2024: Esta para firma de la Invitacion a ofertar por parte del  GG  (El 05 de marzo se realizo el resultado del analisis de la muestro)_x000a__x000a_15/03/2024: EL lunes el proveedor entrega los subsanables a las observaciones realizadas en la evaluacion._x000a__x000a_21/03/2024: Esta en proceso deacta de cierre debido a que el proveedor no cumplio con los requisitos de idoneidad."/>
  </r>
  <r>
    <n v="4"/>
    <x v="0"/>
    <s v="501-UGA-0057-2024"/>
    <m/>
    <s v="N/A"/>
    <s v="500-163-2024"/>
    <s v="Articulo 3.1"/>
    <s v="SOPORTE, ACTUALIZACIÓN Y MANTENIMIENTO (SAM) DEL SOFTWARE SGEEPP (SISTEMA DE GESTION DE ENSAYOS A ELEMENTOS DE PROTECCIÓN PERSONAL)."/>
    <n v="25000000"/>
    <m/>
    <s v="Lina Marcela Echavarria Meza"/>
    <s v="Yasmin Espinosa Ungria"/>
    <d v="2024-02-10T00:00:00"/>
    <d v="2024-02-10T00:00:00"/>
    <n v="2"/>
    <s v="Feb"/>
    <n v="2"/>
    <x v="0"/>
    <m/>
    <s v="900-CCE-0035-2024"/>
    <x v="1"/>
    <x v="3"/>
    <s v="IGT SAS"/>
    <s v="805027390-5"/>
    <s v=" 500-CCE-1112-2024"/>
    <s v="PM - 2100000256"/>
    <n v="24990000"/>
    <m/>
    <n v="10000"/>
    <b v="1"/>
    <s v="GAE"/>
    <n v="4700001191"/>
    <x v="0"/>
    <m/>
    <d v="2024-02-10T00:00:00"/>
    <d v="2024-02-10T00:00:00"/>
    <x v="3"/>
    <d v="2024-03-05T00:00:00"/>
    <n v="16"/>
    <n v="7"/>
    <s v="NO"/>
    <m/>
    <m/>
    <s v="24/02/2024: Esta en correcciones por arte del área, se ha reiterado las observaciones en dos oportunidades, pendientes por respuesta._x000a__x000a_01/03/2024: Esta en firma de la aceptacion de la oferta._x000a__x000a_08/03/2024: CONTRATADO"/>
  </r>
  <r>
    <n v="5"/>
    <x v="3"/>
    <s v="700-053-2024"/>
    <m/>
    <s v="N/A"/>
    <s v="700-53-2024"/>
    <s v="Articulo 3.1"/>
    <s v="SERVICIO DE CAFETERIA Y LOGISTICA PARA ATENDER REUNIONES DE LA SECRETARIA GENERAL Y GERENCIA FINANCIERA"/>
    <n v="33340000"/>
    <m/>
    <s v="Juan David Gomez Sotelo"/>
    <s v="Jesus Fernando Pastrana"/>
    <d v="2024-02-10T00:00:00"/>
    <d v="2024-02-10T00:00:00"/>
    <n v="2"/>
    <s v="Feb"/>
    <s v="-"/>
    <x v="1"/>
    <m/>
    <s v="900-CCE-0034-2024"/>
    <x v="1"/>
    <x v="2"/>
    <m/>
    <m/>
    <m/>
    <m/>
    <m/>
    <m/>
    <s v="Proceso no legalizado"/>
    <b v="0"/>
    <m/>
    <m/>
    <x v="1"/>
    <m/>
    <d v="2024-02-10T00:00:00"/>
    <d v="2024-02-10T00:00:00"/>
    <x v="2"/>
    <m/>
    <s v="CERRADO"/>
    <s v="-"/>
    <m/>
    <m/>
    <m/>
    <s v="01/03/2024: Se cierra el proceso el 28 de febrero por inhabilidad del porponentes. Expediente Archivado."/>
  </r>
  <r>
    <n v="6"/>
    <x v="0"/>
    <s v="501-UGA-0061-2024"/>
    <s v="D32210"/>
    <s v="GE0370"/>
    <s v="500-162-24"/>
    <s v="N/A"/>
    <s v="ALQUILER DE UNO  (1) BAÑO MOVIL TIPO TUFWAY CON LAVAMANOS INTERIOR Y ORINAL INDEPENDIENTE EN LA SUBESTACION ALFEREZ."/>
    <n v="9531902"/>
    <m/>
    <s v="Lina Marcela Echavarria Meza"/>
    <s v="Yasmin Espinosa Ungria"/>
    <d v="2024-02-14T00:00:00"/>
    <d v="2024-02-14T00:00:00"/>
    <n v="2"/>
    <s v="Feb"/>
    <s v="-"/>
    <x v="1"/>
    <m/>
    <m/>
    <x v="0"/>
    <x v="2"/>
    <m/>
    <m/>
    <m/>
    <m/>
    <m/>
    <m/>
    <s v="Proceso no legalizado"/>
    <b v="0"/>
    <m/>
    <m/>
    <x v="1"/>
    <m/>
    <d v="2024-02-14T00:00:00"/>
    <d v="2024-02-14T00:00:00"/>
    <x v="2"/>
    <m/>
    <s v="CERRADO"/>
    <s v="-"/>
    <m/>
    <m/>
    <m/>
    <s v="23/02/2024: Esta en etapa de envio de cotizaciones.  Se remitieron invitaciones a cotizar el 19, se amplió el plazo para cotizar._x000a__x000a_01/03/2024: Se esta pendiente por recibir la oferta._x000a__x000a_08/03/2024:  Se Cierra el proceso debido a que el contratista no cumplio con los requisitos de idoneidad."/>
  </r>
  <r>
    <n v="7"/>
    <x v="2"/>
    <s v="301-187-2024"/>
    <s v="C32212"/>
    <s v="GAA0278"/>
    <s v="FR-300-GAA-0003-2024"/>
    <s v="N/A"/>
    <s v="SERVICIO DE TRANSPORTE PARA EL SEGUIMIENTO, CONTROL Y EJECUCION DE LAS ACTIVIDADES OPERATIVAS QUE CONTRIBUYEN AL CUMPLIMIENTO DE METAS Y COMPROMISOS ESTABLECIDAS PARA LAS UNIDADES ADSCRITAS A LA SUBGERENCIA DE AGUA POTABLE."/>
    <n v="139839000"/>
    <m/>
    <s v="Karen Andrea Zapata Amu"/>
    <s v="Jesus Fernando Pastrana"/>
    <d v="2024-04-09T00:00:00"/>
    <d v="2024-04-09T00:00:00"/>
    <n v="4"/>
    <s v="Abr"/>
    <s v="-"/>
    <x v="1"/>
    <m/>
    <m/>
    <x v="0"/>
    <x v="2"/>
    <m/>
    <m/>
    <m/>
    <m/>
    <m/>
    <m/>
    <s v="Proceso no legalizado"/>
    <b v="0"/>
    <m/>
    <m/>
    <x v="2"/>
    <m/>
    <d v="2024-04-09T00:00:00"/>
    <d v="2024-04-09T00:00:00"/>
    <x v="2"/>
    <m/>
    <s v="DEVUELTO"/>
    <s v="-"/>
    <m/>
    <m/>
    <m/>
    <m/>
  </r>
  <r>
    <n v="8"/>
    <x v="2"/>
    <s v="301-188-2024"/>
    <s v="C32211"/>
    <s v="GAA0591"/>
    <s v="FR-300-GAA-0037-2024"/>
    <s v="N/A"/>
    <s v=" SUMINISTRO DE GAS OXIGENO Y DE GAS ACETILENO PARA LA UNIDAD DE ,MANTENIMIENTO DE LA SUBGERENCIA DE AGUA POTABLE DE LA UENAA"/>
    <n v="17424542"/>
    <m/>
    <s v="Rafael Gonzalez Vasquez"/>
    <s v="Jesus Fernando Pastrana"/>
    <d v="2024-04-11T00:00:00"/>
    <d v="2024-04-11T00:00:00"/>
    <n v="4"/>
    <s v="Abr"/>
    <s v="-"/>
    <x v="1"/>
    <m/>
    <m/>
    <x v="0"/>
    <x v="2"/>
    <m/>
    <m/>
    <m/>
    <m/>
    <m/>
    <m/>
    <s v="Proceso no legalizado"/>
    <b v="0"/>
    <m/>
    <m/>
    <x v="2"/>
    <m/>
    <d v="2024-04-11T00:00:00"/>
    <d v="2024-04-11T00:00:00"/>
    <x v="2"/>
    <m/>
    <s v="DEVUELTO"/>
    <s v="-"/>
    <m/>
    <m/>
    <m/>
    <m/>
  </r>
  <r>
    <n v="9"/>
    <x v="1"/>
    <s v="804-00049-2024"/>
    <m/>
    <s v="GHA0150"/>
    <s v="FR 800-47-2024"/>
    <s v="N/A"/>
    <s v="PRESTA EL SERVICIO DE USO DE TRANSMISION DE COMUNICACION ENTRE RADIOS PPT (PUSH OVER CELULAR) - PULSAR PARA HABLAR POR CELULAR, QUE SE PROPORCIONA A TRAVES DE UNA RED DE TELEFONIA CELULAR JUNTO A LOS SERVICIOS DE LA PLATAFORMAPOCSTARS"/>
    <n v="60894258"/>
    <m/>
    <s v="Christian Gonzalez Rojas"/>
    <s v="Jesus Fernando Pastrana"/>
    <d v="2024-02-22T00:00:00"/>
    <d v="2024-02-22T00:00:00"/>
    <n v="2"/>
    <s v="Feb"/>
    <n v="3"/>
    <x v="2"/>
    <m/>
    <s v="900-IP-0040-2024"/>
    <x v="0"/>
    <x v="0"/>
    <s v="SERVICIOS Y COMUNICACIONES SERVICOM S.A.S"/>
    <s v="800178459-3"/>
    <s v="800-PS-1165-2024"/>
    <s v="AB-2300008055"/>
    <n v="56282201"/>
    <m/>
    <n v="4612057"/>
    <b v="1"/>
    <s v="GAE"/>
    <m/>
    <x v="0"/>
    <m/>
    <d v="2024-02-22T00:00:00"/>
    <d v="2024-02-22T00:00:00"/>
    <x v="4"/>
    <d v="2024-03-15T00:00:00"/>
    <n v="16"/>
    <n v="12"/>
    <s v="NO"/>
    <m/>
    <m/>
    <s v="01/03/2024: Esta en revision de la FPA e Invitacion por parte de Yasmin._x000a__x000a_08/03/2024: El proveedor esta subsanando unas observaciones realizadas por el equipo evaluador."/>
  </r>
  <r>
    <n v="10"/>
    <x v="1"/>
    <s v="805-0136-2024"/>
    <m/>
    <s v="N/A"/>
    <s v="800-076-2024"/>
    <s v="N/A"/>
    <s v="PRESTAR SERVICIOS PARA LA REALIZACION DEL PROGRAMA DE BIENESTAR SOCIAL, DIRIGIDO A LOS SERVICIOS PUBLICOS Y DEMÁS COLABORADORES DE EMCALI E.I.C.E. E.S.P, Y SU GRUPO FAMILIAR, EN EL MARCO DEL SISTEMA DE ESTIMULOS, GARANTIZANDO LA LOGISTICA Y EL SUMINISTRO DE PROVEEDORES IDONEOS QUE CUMPLAN LA TOTALIDAD DE LOS REQUERIMIENTOSS, CONFORME A LAS NECESIDADES DE EMCALI E.I.C.E. E.S.P. EN LOS DIFERENTES EVENTROS EMPRESARIALES Y/O ACTIVIDADES A REALIZARSE"/>
    <n v="157080884"/>
    <m/>
    <s v="Leidy Diana Franco Hoyos"/>
    <s v="Jesus Fernando Pastrana"/>
    <d v="2024-02-23T00:00:00"/>
    <d v="2024-02-24T00:00:00"/>
    <n v="2"/>
    <s v="Feb"/>
    <n v="4"/>
    <x v="3"/>
    <m/>
    <s v="900-CCE-0045-2024"/>
    <x v="1"/>
    <x v="0"/>
    <s v="COMFENALCO VALLE DE LA GENTE"/>
    <s v="890.303.093-5"/>
    <s v="800-CCE-1400-2024"/>
    <m/>
    <n v="157008600"/>
    <m/>
    <n v="72284"/>
    <b v="1"/>
    <s v="GAE"/>
    <m/>
    <x v="0"/>
    <m/>
    <d v="2024-02-23T00:00:00"/>
    <d v="2024-02-24T00:00:00"/>
    <x v="5"/>
    <d v="2024-04-24T00:00:00"/>
    <n v="37"/>
    <n v="20"/>
    <s v="NO"/>
    <m/>
    <m/>
    <s v="01/03/2024: El 27 de febrero se solicitó una cotización, sin embargo, se recibieron numerosas observaciones sobre las especificaciones técnicas. Se ha decidido suspender la cotización hasta que se aclaren estas observaciones con el área correspondiente. Nota: no se ha solicitado Numero de proceso._x000a__x000a_15/03/2024: Revision de la invitacion por part de jesus _x000a__x000a_22/3/2024: Se realizo la evaluacion  y se solicitaron subsanables que estan por parte del proveedor._x000a__x000a_en acpetacion de oferta"/>
  </r>
  <r>
    <n v="11"/>
    <x v="0"/>
    <s v="501-UGA-0082-2024"/>
    <m/>
    <s v="GE0224"/>
    <s v="FR-500-178-2024"/>
    <s v="N/A"/>
    <s v="SUMINISTRO DE GASES DE QUEDA Y ARRASTRE"/>
    <n v="3600219"/>
    <m/>
    <s v="Rafael Gonzalez Vasquez"/>
    <s v="Zulma Leon"/>
    <d v="2024-02-23T00:00:00"/>
    <d v="2024-02-24T00:00:00"/>
    <n v="2"/>
    <s v="Feb"/>
    <n v="4"/>
    <x v="3"/>
    <m/>
    <s v="900-IP-0049-2024"/>
    <x v="0"/>
    <x v="0"/>
    <s v="MESSER COLOMBIA S.A"/>
    <s v="860005114-4"/>
    <s v="500-CS-1536-2024"/>
    <s v="AB- 2300008085"/>
    <n v="3600219"/>
    <m/>
    <n v="0"/>
    <b v="1"/>
    <s v="GAE"/>
    <m/>
    <x v="0"/>
    <m/>
    <d v="2024-02-23T00:00:00"/>
    <d v="2024-02-24T00:00:00"/>
    <x v="6"/>
    <d v="2024-04-17T00:00:00"/>
    <n v="32"/>
    <n v="16"/>
    <s v="NO"/>
    <m/>
    <m/>
    <s v="01/03/2024: _x000a_Se han realizado observaciones con respecto al requerimiento inicial, así como nuevas observaciones sobre las respuestas proporcionadas a las primeras observaciones. El área se compromete a subsanar los anexos correspondientes y entregarlos firmados para el lunes 4 de marzo._x000a__x000a_15/03/2024: Esta en revision de la FPA e invitacion por parte de Zulma._x000a__x000a_22/03/2024: Se envio la invitacion de  presentar oferta_x000a__x000a_Esta en subsanacion de la evaluacion por parte del proveedor."/>
  </r>
  <r>
    <n v="12"/>
    <x v="0"/>
    <s v="501-UGA-0086-2024"/>
    <m/>
    <s v="GE0276"/>
    <s v="FR-501-UGA-0086-2024"/>
    <s v="N/A"/>
    <s v="COMPRA DE SUMINISTROS DE SELLOS DE BORNERA  EN POLICARBONATO  TIPO DOBLE ANCLA  PARA MEDIDOR DE ENERGIA"/>
    <n v="12314915"/>
    <m/>
    <s v="Lina Marcela Echavarria Meza"/>
    <s v="Zulma Leon"/>
    <d v="2024-02-28T00:00:00"/>
    <d v="2024-02-28T00:00:00"/>
    <n v="2"/>
    <s v="Feb"/>
    <n v="4"/>
    <x v="3"/>
    <m/>
    <s v="900-IP-0042-2024"/>
    <x v="0"/>
    <x v="0"/>
    <s v="NORMARH SAS"/>
    <n v="8914088230"/>
    <s v="500-CS-1574-2024"/>
    <s v="AB-2300008088"/>
    <n v="12314915"/>
    <m/>
    <n v="0"/>
    <b v="1"/>
    <s v="GAE"/>
    <n v="4700001227"/>
    <x v="0"/>
    <m/>
    <d v="2024-02-28T00:00:00"/>
    <d v="2024-02-28T00:00:00"/>
    <x v="7"/>
    <d v="2024-04-18T00:00:00"/>
    <n v="30"/>
    <n v="29"/>
    <s v="NO"/>
    <m/>
    <m/>
    <s v="01/03/2024: Solicitud de cotizaciones._x000a__x000a_08/03/2024: Esta en revision del FPA e invitacion por parte de Zulma._x000a__x000a_15/03/2024: Esta para firma de FPA e Invitacion._x000a__x000a_Esta pendiente por firmas porque el area esta haciendo pruebas de unos sellos suministrados por otra proveedor._x000a__x000a_En en envio de invitacion rpivada_x000a__x000a_"/>
  </r>
  <r>
    <n v="13"/>
    <x v="4"/>
    <s v="100-0137-2024"/>
    <m/>
    <s v="N/A"/>
    <s v="100-AA-002-2024"/>
    <s v="N/A"/>
    <s v="PRESTAR SERVICIOS DE CAFETERIA Y LOGISTICA PARA ATENDER REUNIONES DE LA GERENCIA GENERAL"/>
    <n v="12000000"/>
    <m/>
    <s v="Julio Cesar Erazo Libreros"/>
    <s v="Jesus Fernando Pastrana"/>
    <d v="2024-02-28T00:00:00"/>
    <d v="2024-02-29T00:00:00"/>
    <n v="2"/>
    <s v="Feb"/>
    <n v="2"/>
    <x v="0"/>
    <m/>
    <s v="900-CCE-0043-2024"/>
    <x v="1"/>
    <x v="0"/>
    <s v="CLUB DE EJECUTIVOS DEL VALLE"/>
    <s v="890305081-6"/>
    <s v="100-CCE-1108-2024"/>
    <m/>
    <n v="12000000"/>
    <m/>
    <n v="0"/>
    <b v="1"/>
    <s v="GAE"/>
    <n v="4700001180"/>
    <x v="0"/>
    <m/>
    <d v="2024-02-28T00:00:00"/>
    <d v="2024-02-29T00:00:00"/>
    <x v="3"/>
    <d v="2024-03-01T00:00:00"/>
    <n v="2"/>
    <n v="1"/>
    <s v="NO"/>
    <m/>
    <m/>
    <s v="CONTRATADO"/>
  </r>
  <r>
    <n v="14"/>
    <x v="1"/>
    <s v="805-0153-2024"/>
    <m/>
    <s v="GHA0053"/>
    <s v="FR-800-056-24"/>
    <s v="N/A"/>
    <s v="CONTRATAR EL SERVICIO DE PRUEBAS DE ALCOHOL, PRUEBAS DE SUSTANCIAS PSICICOACTIVAS Y VERIFICACIÓN DE PRUEBAS"/>
    <n v="103271730"/>
    <m/>
    <s v="Leidy Diana Franco Hoyos"/>
    <s v="Yasmin Espinosa Ungria"/>
    <d v="2024-03-01T00:00:00"/>
    <d v="2024-03-04T00:00:00"/>
    <n v="3"/>
    <s v="Mar"/>
    <s v="-"/>
    <x v="1"/>
    <m/>
    <m/>
    <x v="0"/>
    <x v="2"/>
    <m/>
    <m/>
    <m/>
    <m/>
    <m/>
    <m/>
    <s v="Proceso no legalizado"/>
    <b v="0"/>
    <m/>
    <m/>
    <x v="1"/>
    <m/>
    <d v="2024-03-01T00:00:00"/>
    <d v="2024-03-04T00:00:00"/>
    <x v="2"/>
    <m/>
    <s v="CERRADO"/>
    <s v="-"/>
    <s v="NO"/>
    <m/>
    <m/>
    <s v="08/03/2024:En  espera de la recepcion de las Cotizaciones_x000a_15/0/2024: El area solicito visita tecnica el dia 12 de marzo, por tal razon aun no se puede invitar._x000a__x000a_22/03/2024:  El area tecnica realizo visita se realizo el dia 21/03/2024, esta en espera del informe para continuar con la FPA e invitacion._x000a__x000a_FPA"/>
  </r>
  <r>
    <n v="15"/>
    <x v="1"/>
    <s v="805-0170-2024"/>
    <m/>
    <s v="GHA0058"/>
    <s v="FR-800-061-24"/>
    <s v="N/A"/>
    <s v="PRESTACION DE SERVICIOS PARA LA REALIZACION DE PRUEBAS DIAGNOSTICAS, EVALUACION MEDICA PREOCUPACIONAL O DE PREINGRESO, EVALUACION MEDICA OCUPACIONAL PERIIODICA (PROGRAMAS O POR CAMBIOS DE OCUPACION), PASOCUPACIONAL O DE EGRESO Y POSINCAPACIDAD O REINTEGRO Y CUSTODIA DE HILORIA CLINICA DE LOS SERVIDORES PUBLICOS Y APRENDICES DE EMCALI EICE ESP; CON EL PROPOSITO DE DETERMINAR CONCEPTOS DE APTITUD Y LAS CONDICIONES DE SALUD FISICA Y MENTAL DE DICHO PERSONAL."/>
    <n v="335846732"/>
    <m/>
    <s v="Christian Gonzalez Rojas"/>
    <s v="Jesus Fernando Pastrana"/>
    <d v="2024-03-04T00:00:00"/>
    <d v="2024-03-04T00:00:00"/>
    <n v="3"/>
    <s v="Mar"/>
    <n v="4"/>
    <x v="3"/>
    <m/>
    <s v="900-IP-0052-2024"/>
    <x v="0"/>
    <x v="0"/>
    <s v="UNIDAD DE SALUD OCUPACIONAL SAS"/>
    <s v="805002036-4"/>
    <s v="800-CS-1620-2024"/>
    <s v="AB-2300008098"/>
    <n v="335846732"/>
    <m/>
    <n v="0"/>
    <b v="1"/>
    <s v="GAE"/>
    <m/>
    <x v="0"/>
    <m/>
    <d v="2024-03-04T00:00:00"/>
    <d v="2024-03-04T00:00:00"/>
    <x v="8"/>
    <d v="2024-04-29T00:00:00"/>
    <n v="34"/>
    <n v="31"/>
    <s v="SI "/>
    <n v="1"/>
    <m/>
    <s v="08/03/2024: Elaboracion de la FPA._x000a__x000a_14/03/2024: Se tuvieron volver a solicitar las cotizaciones debido a que no estaban cotiando el item de custodia de las historias clinicas.Queda pendiente para el martes visitas tecnicas a las IPS._x000a__x000a_21/03/2024: Se esta a la espera del informe final de las visita tecnica por parte de la Unidad de la SST. Una vez obtenido este insumo se realizara ajustes a la FPA e invitacion."/>
  </r>
  <r>
    <n v="16"/>
    <x v="2"/>
    <s v="301-272-2024"/>
    <s v="L32310"/>
    <s v="GAA0154"/>
    <s v="FR-300-GAA-0030-2024"/>
    <s v="N/A"/>
    <s v="EJECUTAR EL CORTE DEL CESPED EN EL AREA DEL TALUD O EN EL AREA HIDRAULICA DE LOS CANALES DE AGUAS LLUVIAS  Y AGUAS SERVIDAS DEL SERVICIO DE ALCANTARILLADO EN EL DISTRITO ESPECAL DE SANTIAGO DE CALI Y LAS ACTIVIDADES ASOCIADAS A DICHO CORTE DE CESPED DE ACUERDO CON LAS ESPECIFICACIONES DISPUESTAS EN EL PGIRS 2015-2027, LOS AJUSTES DE LAS LINEAS BASE POSTERIORES Y LAS MEDICIONES METRICAS REALIZADAS POR EMCALI DADO LA DIFICULTAD TECNICA EXISTENTE EN LA MEDICION EN LA MEDICION EXACTA DEL AREA DE TALUD DE LOS CANALES."/>
    <n v="1199998719"/>
    <m/>
    <s v="Francia Elena Ramirez Ramirez"/>
    <s v="Jesus Fernando Pastrana"/>
    <d v="2024-05-03T00:00:00"/>
    <d v="2024-05-06T00:00:00"/>
    <n v="5"/>
    <s v="May"/>
    <s v="-"/>
    <x v="1"/>
    <m/>
    <m/>
    <x v="0"/>
    <x v="2"/>
    <m/>
    <m/>
    <m/>
    <m/>
    <m/>
    <m/>
    <s v="Proceso no legalizado"/>
    <b v="0"/>
    <m/>
    <m/>
    <x v="2"/>
    <m/>
    <d v="2024-05-03T00:00:00"/>
    <d v="2024-05-06T00:00:00"/>
    <x v="2"/>
    <m/>
    <s v="DEVUELTO"/>
    <s v="-"/>
    <m/>
    <m/>
    <m/>
    <s v="DEVUELTO EL 26/06/2024 POR CONCEPTO JURIDICO QUE ES IMPROCEDENTE REALIZAR EL PROCESO PGIR."/>
  </r>
  <r>
    <n v="17"/>
    <x v="3"/>
    <s v="112-0062-2024"/>
    <m/>
    <s v="SG0092"/>
    <s v="FR-110-047-2024"/>
    <s v="N/A"/>
    <s v="PRESTAR SERVICIO DE CUSTODIA Y ORGANIZACION TECNICA DE EXPEDIENTES, DE CONFORMIDAD CON LAS CONDICIONES QUE EXIGE LA NORMATIVIDAD VIGENTE Y LAS TABLAS DE RETENCION DOCUMENTAL DE EMCALI EICE ESP."/>
    <n v="2599485000"/>
    <m/>
    <s v="Julio Cesar Erazo Libreros"/>
    <s v="Jesus Fernando Pastrana"/>
    <d v="2024-03-05T00:00:00"/>
    <d v="2024-03-05T00:00:00"/>
    <n v="3"/>
    <s v="Mar"/>
    <s v="-"/>
    <x v="1"/>
    <m/>
    <m/>
    <x v="0"/>
    <x v="2"/>
    <m/>
    <m/>
    <m/>
    <m/>
    <m/>
    <m/>
    <s v="Proceso no legalizado"/>
    <b v="0"/>
    <m/>
    <m/>
    <x v="2"/>
    <m/>
    <d v="2024-03-05T00:00:00"/>
    <d v="2024-03-05T00:00:00"/>
    <x v="2"/>
    <m/>
    <s v="DEVUELTO"/>
    <s v="-"/>
    <m/>
    <m/>
    <m/>
    <s v="08/03/2024: Esta en revision de la FPA por parte de Yasmin._x000a__x000a_15/03/2024: Se encuentra en firma de la invitacion y FPA por parte del GAE y GG._x000a__x000a_21/03/2024: Se devolvio a traves del memorando No. 902-000482024.  Se observa que en las activdades del proceso falta la  digitalizacion de los expedientes."/>
  </r>
  <r>
    <n v="18"/>
    <x v="5"/>
    <s v="200-0056-2024"/>
    <m/>
    <s v="N/A"/>
    <s v="200-AA066-2024"/>
    <s v="Art. 3.1"/>
    <s v="SOPORTE, ACTUALIZACIÓN Y MANTENIMIENTO SAM DE LA PLATAFORMA IP 3CX, TARIFICADOR Y SERVIDORES"/>
    <n v="250000000"/>
    <m/>
    <s v="Juan David Gomez Sotelo"/>
    <s v="Yasmin Espinosa Ungria"/>
    <d v="2024-03-06T00:00:00"/>
    <d v="2024-03-06T00:00:00"/>
    <n v="3"/>
    <s v="Mar"/>
    <n v="4"/>
    <x v="3"/>
    <m/>
    <s v="900-CCE-0064-2024"/>
    <x v="1"/>
    <x v="3"/>
    <s v="QUALITAS TELECOM S.A.S"/>
    <s v="900978972-6"/>
    <s v="200-CCE-1624-2024"/>
    <s v="PM-2100000259"/>
    <n v="250000000"/>
    <m/>
    <n v="0"/>
    <b v="1"/>
    <s v="GAE"/>
    <n v="4700001228"/>
    <x v="0"/>
    <m/>
    <d v="2024-03-06T00:00:00"/>
    <d v="2024-03-06T00:00:00"/>
    <x v="9"/>
    <d v="2024-04-29T00:00:00"/>
    <n v="32"/>
    <n v="28"/>
    <s v="NO"/>
    <m/>
    <m/>
    <s v="08/03/2024: Esta en revision del analisis del requerimiento con el apoyo de Yasmin._x000a__x000a_15/03/2024: Esta en elaboracion de la invitacion de oferta._x000a__x000a_22/03/2024: Una vez revisada la Invitacion de oferta 3.1 esta para firma del GG y jefe de unidad para salir a invitar hoy mismo._x000a_En recepcion de oferta"/>
  </r>
  <r>
    <n v="19"/>
    <x v="1"/>
    <s v="805-0188-2024"/>
    <m/>
    <s v="N/A"/>
    <s v="800-100-2024"/>
    <s v="Art. 3.1"/>
    <s v="PRESTAR LOS SERVICIOS DE MANTENIMIENTO PREVENTIVO Y CORRECTIVO (INCLUIDO REPUESTOS Y MANO DE OBRA), PARA LOS VEHICULOS DEL PARQUE AUTOMOTOR DE EMCALI EICE ESP, QUE LO REQUIERAN (VEHICULOS LIVIANOS, MEDIANOS, PESADOS, GRUAS, CANASTAS, EQUIPOS DE PRESION SUCCION Y MAQUINARIA AMARILLA), EN LAS MARCAS Y REFERENCIAS RELACIONADAS EN TABLA O ANEXO No. 1.2, SEGUN PRIORIDADES RECIBIDAS DE CADA UNA DE LAS GERENCIAS Y/O HASTA AGOTAR PRESUPUESTO, SEGUN EL AFORO PRESUPUESTAL DE CADA UNA DE ELLAS."/>
    <n v="600000000"/>
    <m/>
    <s v="Julio Cesar Erazo Libreros"/>
    <s v="Yasmin Espinosa Ungria"/>
    <d v="2024-03-06T00:00:00"/>
    <d v="2024-03-07T00:00:00"/>
    <n v="3"/>
    <s v="Mar"/>
    <n v="3"/>
    <x v="2"/>
    <m/>
    <s v="900-CCE-0050-2024"/>
    <x v="1"/>
    <x v="4"/>
    <s v="ARAUTOS S.A.S"/>
    <s v="800191543-8"/>
    <s v="800-CCE-1183-2024"/>
    <s v="PM 2100000257"/>
    <n v="600000000"/>
    <m/>
    <n v="0"/>
    <b v="1"/>
    <s v="GAE"/>
    <m/>
    <x v="0"/>
    <m/>
    <d v="2024-03-06T00:00:00"/>
    <d v="2024-03-07T00:00:00"/>
    <x v="10"/>
    <d v="2024-03-15T00:00:00"/>
    <n v="7"/>
    <n v="6"/>
    <s v="NO"/>
    <m/>
    <m/>
    <s v="CONTRATADO"/>
  </r>
  <r>
    <n v="20"/>
    <x v="6"/>
    <s v="401-077-2024"/>
    <m/>
    <s v="GT0206"/>
    <s v="GT-400-87-2024"/>
    <s v="N/A"/>
    <s v="SOPORTE TECNICO REQUERIDO PARA LA OPERACION, ADMINISTRACIÓN Y MANEJO DE LA PLATAFORMA, INCLUYENDO TRANSFERENCIA DE CONOCIMIENTO HACIA EL PERSONAL ENCARGADO DE ZABBIX EN EMCALI EICE ESP"/>
    <n v="180362759"/>
    <m/>
    <s v="Juan David Gomez Sotelo"/>
    <s v="Jesus Fernando Pastrana"/>
    <d v="2024-03-08T00:00:00"/>
    <d v="2024-03-08T00:00:00"/>
    <n v="3"/>
    <s v="Mar"/>
    <n v="4"/>
    <x v="3"/>
    <m/>
    <s v="900-IP-0051-2024"/>
    <x v="0"/>
    <x v="0"/>
    <s v="IMAGUNET SAS"/>
    <s v="901103664-1"/>
    <s v="400-PS-1772-2024"/>
    <s v="PM-2100000261"/>
    <n v="180362759"/>
    <m/>
    <n v="0"/>
    <b v="1"/>
    <s v="GAE"/>
    <m/>
    <x v="0"/>
    <m/>
    <d v="2024-03-08T00:00:00"/>
    <d v="2024-03-08T00:00:00"/>
    <x v="11"/>
    <d v="2024-05-07T00:00:00"/>
    <n v="35"/>
    <n v="27"/>
    <s v="NO"/>
    <m/>
    <m/>
    <s v="8/03/2024:  En analisis del requerimiento_x000a__x000a_15/03/2024Esta en elaboracion de FPA e invitacion._x000a__x000a_22/03/2024: Esta pendiente de firma de la invitacion para slair a invitar hoy en la tarde._x000a__x000a_En elaboracion deinvitacion"/>
  </r>
  <r>
    <n v="21"/>
    <x v="2"/>
    <s v="301-286-2024"/>
    <s v="C32410"/>
    <s v="GAA728"/>
    <s v="FR-300-GAA-0044-2024"/>
    <s v="N/A"/>
    <s v="CONTROLAR PERDIDAS TECNICAS EN ZONAS HIDRÁULICAS CRÍTICAS, A TRAVES DEL RASTREO, LOCALIZACIÓN Y REPARACIÓN DE FUGAS NO VISIBLES ENCONTRADAS EN SECTORES HIDRAULICOS"/>
    <n v="3001559058"/>
    <m/>
    <s v="Francia Elena Ramirez Ramirez"/>
    <s v="Jesus Fernando Pastrana"/>
    <d v="2024-05-08T00:00:00"/>
    <d v="2024-05-08T00:00:00"/>
    <n v="5"/>
    <s v="May"/>
    <s v="-"/>
    <x v="1"/>
    <m/>
    <m/>
    <x v="2"/>
    <x v="2"/>
    <m/>
    <m/>
    <m/>
    <m/>
    <m/>
    <m/>
    <s v="Proceso no legalizado"/>
    <b v="0"/>
    <m/>
    <m/>
    <x v="2"/>
    <m/>
    <d v="2024-05-08T00:00:00"/>
    <d v="2024-05-08T00:00:00"/>
    <x v="2"/>
    <m/>
    <s v="DEVUELTO"/>
    <s v="-"/>
    <m/>
    <m/>
    <m/>
    <m/>
  </r>
  <r>
    <n v="22"/>
    <x v="0"/>
    <s v="501-UGA-00104-2024"/>
    <m/>
    <s v="G0173"/>
    <s v="FR 300-GAA-0033-2024"/>
    <m/>
    <s v="SUMINISTRO DE CABLES Y/O ALAMBRES PARA LA CONDUCCIÓN DE ENERGIA Y PRESTACIÓN DEL SERVICIO DE TELECOMUNICACIONES, DE ACUERDO CON LAS CONDICIONES TECNICAS Y FORMULARIO DE ITEMS Y PRECIOS DEFINIDOS EN CADA UNO DE LOS SIGUIENTES GRUPOS: GRUPO 1 SUMINISTRO DE CABLES Y ALAMBRES PARA LA CONDUCCIÓN DE ENERGIA"/>
    <n v="460424673"/>
    <m/>
    <s v="Adalberto Valencia Gutieerez"/>
    <s v="Yasmin Espinosa Ungria"/>
    <d v="2024-03-08T00:00:00"/>
    <d v="2024-03-08T00:00:00"/>
    <n v="3"/>
    <s v="Mar"/>
    <n v="4"/>
    <x v="3"/>
    <m/>
    <s v="900-IP-0071-2024"/>
    <x v="0"/>
    <x v="0"/>
    <s v="_x000a_FACELEC S.A.S-FABRICA COLOMBIANA DE CONDUCTORES ELECTRICOS"/>
    <s v="800163515-2"/>
    <s v="500-CS-1617-2024"/>
    <m/>
    <n v="333692434"/>
    <m/>
    <n v="126732239"/>
    <b v="1"/>
    <m/>
    <m/>
    <x v="0"/>
    <m/>
    <d v="2024-03-08T00:00:00"/>
    <d v="2024-03-08T00:00:00"/>
    <x v="12"/>
    <d v="2024-04-26T00:00:00"/>
    <n v="29"/>
    <n v="24"/>
    <s v="NO"/>
    <m/>
    <m/>
    <s v="8/03/2024:  En analisis del requerimiento_x000a_15/03/2024: Esta en la revision de la invitacion por parte de Zulma._x000a__x000a_21/03/2024: De acuerdo a la revision generada por Zulma se da consulta en el mercado de los item consignados en la ficha de requerimiento, en este ejercicio se detecta que varios de los items se encuentran por un menor valor en el mercado que del contrato marco, por lo cual se esta definiendo hace runa IP y los otros del contrato marco."/>
  </r>
  <r>
    <n v="23"/>
    <x v="0"/>
    <s v="501-UGA-00104-2025"/>
    <m/>
    <s v="G0174"/>
    <s v="FR 300-GAA-0033-2024"/>
    <s v="Contrato Marco"/>
    <s v="SUMINISTRO DE CABLES Y/O ALAMBRES PARA LA CONDUCCIÓN DE ENERGIA Y PRESTACIÓN DEL SERVICIO DE TELECOMUNICACIONES, DE ACUERDO CON LAS CONDICIONES TECNICAS Y FORMULARIO DE ITEMS Y PRECIOS DEFINIDOS EN CADA UNO DE LOS SIGUIENTES GRUPOS: GRUPO 1 SUMINISTRO DE CABLES Y ALAMBRES PARA LA CONDUCCIÓN DE ENERGIA"/>
    <n v="127072960"/>
    <m/>
    <s v="Adalberto Valencia Gutieerez"/>
    <s v="Yasmin Espinosa Ungria"/>
    <d v="2024-03-08T00:00:00"/>
    <d v="2024-03-08T00:00:00"/>
    <n v="3"/>
    <s v="Mar"/>
    <n v="4"/>
    <x v="3"/>
    <m/>
    <s v="500-CMA-1743-2021/AO-024-2024"/>
    <x v="3"/>
    <x v="5"/>
    <s v="CABLES DE ENERGIA Y DE TELECOMUNICACIONES S.A.S. - CENTELSA"/>
    <s v="890300431-8"/>
    <s v="CMA-1743-2021-500-CMA-1540-2024"/>
    <m/>
    <n v="127072960"/>
    <m/>
    <n v="0"/>
    <b v="1"/>
    <m/>
    <m/>
    <x v="0"/>
    <m/>
    <d v="2024-03-08T00:00:00"/>
    <d v="2024-03-08T00:00:00"/>
    <x v="13"/>
    <d v="2024-04-25T00:00:00"/>
    <n v="28"/>
    <n v="20"/>
    <s v="NO"/>
    <m/>
    <m/>
    <m/>
  </r>
  <r>
    <n v="24"/>
    <x v="0"/>
    <s v="501-UGA-00115-2024"/>
    <m/>
    <s v="GE0204"/>
    <s v="FR-500-199-2024"/>
    <s v="N/A"/>
    <s v="CALIBRACIÓN DE UN (1) FLUJOMETRO ELECTRONICO PARA MEDIR FLUJO DEL GAS ARGON  CON LAS MEZCLAS DE GASES PATRÓN UTILIZADOS EN EL ENSAYO DE CROMATOGRAFÍA DE GASES DISUELTOS, ELEMENTOS DEL LABORATORIO DE ENSAYOS DE ACEITES DIELECTRICOS DE EMCALI EICE ESP"/>
    <n v="3317720"/>
    <m/>
    <s v="Lina Marcela Echavarria Meza"/>
    <s v="Yasmin Espinosa Ungria"/>
    <d v="2024-03-12T00:00:00"/>
    <d v="2024-03-12T00:00:00"/>
    <n v="3"/>
    <s v="Mar"/>
    <s v="-"/>
    <x v="1"/>
    <m/>
    <m/>
    <x v="0"/>
    <x v="2"/>
    <m/>
    <m/>
    <m/>
    <m/>
    <m/>
    <m/>
    <s v="Proceso no legalizado"/>
    <b v="0"/>
    <m/>
    <m/>
    <x v="1"/>
    <m/>
    <d v="2024-03-12T00:00:00"/>
    <d v="2024-03-12T00:00:00"/>
    <x v="2"/>
    <m/>
    <s v="CERRADO"/>
    <s v="-"/>
    <m/>
    <m/>
    <m/>
    <s v="15/06/2024: Esta a la espera de correciones por parte del Area._x000a__x000a_22/03/2024: Esta en la recepcion de cotizaciones el dia de hoy y se inicia la elaboracion FPA._x000a__x000a_ Elaboracion y revision de FPA Zulma_x000a__x000a_18/04/2024: El proveedor no presentó oferta"/>
  </r>
  <r>
    <n v="25"/>
    <x v="2"/>
    <s v="301-298-2024"/>
    <s v="L32311"/>
    <s v="GAA0502"/>
    <s v="FR-300-GAA-0068-2024"/>
    <s v="N/A"/>
    <s v="REALIZAR EL MANTENIMIENTO MECANICO, ELECTRICO, DE INSTRUMENTACION, OBRAS CIVILES Y MANTENIMIENTO INDUSTRIAL DE LAS ESTACIONES DE BOMBEO  DE AGUA LLUVIAS Y RESIDUALES Y/O AGUA POTABLE DE EMCALI EICE ESP"/>
    <n v="5906588205"/>
    <m/>
    <s v="Karen Andrea Zapata Amu"/>
    <s v="Natalia Morales"/>
    <d v="2024-05-15T00:00:00"/>
    <d v="2024-05-16T00:00:00"/>
    <n v="5"/>
    <s v="May"/>
    <s v="-"/>
    <x v="1"/>
    <s v="SI"/>
    <m/>
    <x v="2"/>
    <x v="2"/>
    <m/>
    <m/>
    <m/>
    <m/>
    <m/>
    <m/>
    <s v="Proceso no legalizado"/>
    <b v="0"/>
    <m/>
    <m/>
    <x v="2"/>
    <m/>
    <d v="2024-05-15T00:00:00"/>
    <d v="2024-05-16T00:00:00"/>
    <x v="2"/>
    <m/>
    <s v="DEVUELTO"/>
    <s v="-"/>
    <m/>
    <m/>
    <m/>
    <m/>
  </r>
  <r>
    <n v="26"/>
    <x v="2"/>
    <s v="301-344-2024"/>
    <s v="C32211"/>
    <s v="GAA0607"/>
    <s v="FR-300-GAA-0082-2024"/>
    <s v="N/A"/>
    <s v="REALIZAR MANTENIMIENTO GENERAL A PUENTE DESARENADOR, BOMBAS Y REACTORES DE LA PTAP RIO CAUCA"/>
    <n v="1286996777"/>
    <m/>
    <s v="Francia Elena Ramirez Ramirez"/>
    <s v="Natalia Morales"/>
    <d v="2024-06-04T00:00:00"/>
    <d v="2024-06-05T00:00:00"/>
    <n v="6"/>
    <s v="Jun"/>
    <s v="-"/>
    <x v="1"/>
    <m/>
    <m/>
    <x v="0"/>
    <x v="2"/>
    <m/>
    <m/>
    <m/>
    <m/>
    <m/>
    <m/>
    <s v="Proceso no legalizado"/>
    <b v="0"/>
    <m/>
    <m/>
    <x v="2"/>
    <m/>
    <d v="2024-06-04T00:00:00"/>
    <d v="2024-06-05T00:00:00"/>
    <x v="2"/>
    <m/>
    <s v="DEVUELTO"/>
    <s v="-"/>
    <m/>
    <m/>
    <m/>
    <s v="DEVUELTO EL 21/06/2024 MAL ESTRUCTURACION DEL PROCESO POR PARTE DEL AREA."/>
  </r>
  <r>
    <n v="27"/>
    <x v="5"/>
    <s v="200-0050-2024"/>
    <m/>
    <s v="GTI 0109_x000a_GTI 0110"/>
    <s v="FR-200-065-2024"/>
    <s v="N/A"/>
    <s v="REALIZAR LA IMPLEMENTACION Y SOPORTE DE NIVEL II SOBRE LA PLATAFORMA DEL APLICATIVO OPEN SMART FLEX Versión 6.01.04."/>
    <n v="400000000"/>
    <m/>
    <s v="Julio Cesar Erazo Libreros"/>
    <s v="Yasmin Espinosa Ungria"/>
    <d v="2024-03-14T00:00:00"/>
    <d v="2024-03-14T00:00:00"/>
    <n v="3"/>
    <s v="Mar"/>
    <n v="4"/>
    <x v="3"/>
    <m/>
    <s v="900-IP-0057-2024"/>
    <x v="0"/>
    <x v="0"/>
    <s v="Global mbm S.A.S"/>
    <s v="801003890-4"/>
    <s v="200-PS-1518-2024"/>
    <m/>
    <n v="400000000"/>
    <m/>
    <n v="0"/>
    <b v="1"/>
    <s v="GAE"/>
    <m/>
    <x v="0"/>
    <m/>
    <d v="2024-03-14T00:00:00"/>
    <d v="2024-03-14T00:00:00"/>
    <x v="14"/>
    <d v="2024-04-17T00:00:00"/>
    <n v="18"/>
    <n v="14"/>
    <s v="NO"/>
    <m/>
    <m/>
    <s v="15/03/2024: Esta en invitacion de cotizaciones _x000a_21/03/2024: Esta en revision de la FPA e Invitacion por parte de Yasmin._x000a__x000a_Firmas de AO y en solicitud de RP y polizas"/>
  </r>
  <r>
    <n v="28"/>
    <x v="2"/>
    <s v="301-379-2024"/>
    <s v="C32212"/>
    <s v="GAA027"/>
    <s v="FR-300-GAA-45-2024"/>
    <s v="N/A"/>
    <s v="REPOSICIÓN DE VÁLVULAS E HIDRANTES CRÍTICOS EN LA RED DE DISTRIBUCIÓN AGUA POTABLE EMCALI E.I.C.E ESP"/>
    <n v="3575854080"/>
    <m/>
    <s v="Vanesa Angulo Cortez"/>
    <s v="Zulma Leon"/>
    <d v="2024-06-12T00:00:00"/>
    <m/>
    <n v="6"/>
    <s v="Jun"/>
    <s v="-"/>
    <x v="1"/>
    <m/>
    <m/>
    <x v="2"/>
    <x v="2"/>
    <m/>
    <n v="16630800"/>
    <s v="300-CO-3132-2024"/>
    <m/>
    <m/>
    <m/>
    <s v="Proceso no legalizado"/>
    <b v="0"/>
    <m/>
    <m/>
    <x v="2"/>
    <m/>
    <d v="2024-06-12T00:00:00"/>
    <d v="1899-12-30T00:00:00"/>
    <x v="2"/>
    <m/>
    <s v="DEVUELTO"/>
    <s v="-"/>
    <m/>
    <m/>
    <m/>
    <s v="REASIGNADO A VANESSA EL 16 DE AGOSTO DE 2024. EN ELABORACIÓN DE LA FPA Y CONDICIONES DE CONTRATACIÓN. _x000a__x000a_EN REUNIÓN DEL 06-09-2024 CONCLUYE  ENVIAR PARA REVISIÓN DEL ÁREA, A FIN DE ESTABLECER SI LOS CRITERIOS DE IDONEIDAD RESULTAN SUFICIENTES. _x000a__x000a_EL DÍA 16-09-2024 SE REGRESA AL ÁREA CON TODAS LAS OBSERVACIONES. "/>
  </r>
  <r>
    <n v="29"/>
    <x v="2"/>
    <s v="301-367-2024"/>
    <s v="C32212"/>
    <s v="GAA0275"/>
    <s v="FR-300-GAA-0006-2024"/>
    <s v="N/A"/>
    <s v="SUMINISTRO DE HIDRANTES PARA LA UNIDAD DE DISTRIBUCIÓN"/>
    <n v="643368754"/>
    <m/>
    <s v="Lucy Aydee Arbelaez Millan"/>
    <s v="Lisa Vasquez"/>
    <d v="2024-06-12T00:00:00"/>
    <d v="2024-06-17T00:00:00"/>
    <n v="6"/>
    <s v="Jun"/>
    <n v="8"/>
    <x v="4"/>
    <m/>
    <s v="900-IP-400-2024"/>
    <x v="0"/>
    <x v="6"/>
    <s v="TUVACOL S.A. "/>
    <s v="806014553-6"/>
    <s v="300-CS-3031-2024"/>
    <m/>
    <n v="491351000"/>
    <m/>
    <n v="152017754"/>
    <b v="1"/>
    <s v="GAE"/>
    <m/>
    <x v="0"/>
    <m/>
    <d v="2024-06-12T00:00:00"/>
    <d v="2024-06-17T00:00:00"/>
    <x v="15"/>
    <m/>
    <s v="LEGALIZADO"/>
    <n v="43"/>
    <s v="NO"/>
    <m/>
    <m/>
    <s v="Esta en el area cerificacion las cotizaciones, en espera de aumentar el presupuesto._x000a__x000a_eSTAN EN EL AREA MODIFICACION DE CDP_x000a__x000a_sE DEVUELVE AL AREA PORQUE NO REALIZARON CAMBIO DE CDP\_x000a__x000a__x000a_LO RECIBIERON CON EL MISMO NÚMERO EN SEPTIEMBRE. _x000a_EL PROCESO NUEVO ESTÁ EN RP _x000a_21-11-2024 LEGALIZADO"/>
  </r>
  <r>
    <n v="30"/>
    <x v="2"/>
    <s v="301-419-2024"/>
    <s v="C32211"/>
    <s v="GAA0590"/>
    <s v="FR-300-GAA-097-2024"/>
    <s v="N/A"/>
    <s v="PRESTAR EL SERVICIO DE ANÁLISIS DE VIBRACIÓN , BALANCEO Y ALINEACIÓN  (CUANDO SEA NECESARIO) A EQUIPOS DE BOMBEO UBICADOS EN LAS PLANTAS DE TRATAMIENTO DE AGUA POTABLE Y ESTACIONES DE BOMBEO DE AGUA POTABLE DE LA UNIDAD DE  MANTENIMIENTO DE LA SUBGERENCIA DE AGUA POTABLE."/>
    <n v="27405700"/>
    <m/>
    <s v="Angela Marcela Avila Gonzalez"/>
    <s v="Dario Narvaez"/>
    <d v="2024-06-20T00:00:00"/>
    <d v="2024-06-21T00:00:00"/>
    <n v="6"/>
    <s v="Jun"/>
    <s v="-"/>
    <x v="1"/>
    <m/>
    <m/>
    <x v="0"/>
    <x v="2"/>
    <m/>
    <m/>
    <m/>
    <m/>
    <m/>
    <m/>
    <s v="Proceso no legalizado"/>
    <b v="0"/>
    <m/>
    <m/>
    <x v="2"/>
    <m/>
    <d v="2024-06-20T00:00:00"/>
    <d v="2024-06-21T00:00:00"/>
    <x v="2"/>
    <m/>
    <s v="DEVUELTO"/>
    <s v="-"/>
    <m/>
    <m/>
    <m/>
    <s v="No se recibieron cotizaciones por parte del proveedor, se va a re invitar a cotizar"/>
  </r>
  <r>
    <n v="31"/>
    <x v="5"/>
    <s v="200-0076-2024"/>
    <m/>
    <s v="GTI0141"/>
    <s v="FR-200-GTI-073-2024"/>
    <s v="N/A"/>
    <s v="ARRENDAMIENTO Y/O ALQUILER DE EQUIPOS DE OFIMATICA PARA LA GERENCIA COMERCIAL DE EMPRESAS MUNICIPALES DE CALI, CEDIENDOLE EL DERECHO A SU USO Y COGE, EN SUS PROPIAS INSTALACIONES EN LOS CENTROS DE ATENCION PQRS."/>
    <n v="56690552"/>
    <m/>
    <s v="Karen Andrea Zapata Amu"/>
    <s v="Yasmin Espinosa Ungria"/>
    <d v="2024-03-14T00:00:00"/>
    <d v="2024-03-14T00:00:00"/>
    <n v="3"/>
    <s v="Mar"/>
    <s v="-"/>
    <x v="1"/>
    <m/>
    <m/>
    <x v="0"/>
    <x v="2"/>
    <m/>
    <m/>
    <m/>
    <m/>
    <m/>
    <m/>
    <s v="Proceso no legalizado"/>
    <b v="0"/>
    <m/>
    <m/>
    <x v="1"/>
    <m/>
    <d v="2024-03-14T00:00:00"/>
    <d v="2024-03-14T00:00:00"/>
    <x v="2"/>
    <m/>
    <s v="CERRADO"/>
    <s v="-"/>
    <m/>
    <m/>
    <m/>
    <s v="15/03/2024: Esta en proceso de cotizacion._x000a__x000a_21/03/2024: Se realizo la invitacion privada al oferente PC COM SAS_x000a__x000a_Esta en evaluacion de la Oferta."/>
  </r>
  <r>
    <n v="32"/>
    <x v="7"/>
    <s v="901-0109-2024"/>
    <m/>
    <s v="GAE007"/>
    <s v="FR-900-GAE-0033-2024"/>
    <s v="N/A"/>
    <s v="PRESTAR SERVICIOS DE SUMINISTROS DE ESTIBAS EN MADERA PINO, TIPO CUARTON MEDIDAS DE 100 * 120CM * 13CM"/>
    <n v="29999995"/>
    <m/>
    <s v="Karen Andrea Zapata Amu"/>
    <s v="Yasmin Espinosa Ungria"/>
    <d v="2024-03-14T00:00:00"/>
    <d v="2024-03-15T00:00:00"/>
    <n v="3"/>
    <s v="Mar"/>
    <n v="5"/>
    <x v="5"/>
    <m/>
    <s v="900-IP-0058-2024"/>
    <x v="0"/>
    <x v="0"/>
    <s v="MUNDO MADERAS DE COLOMBIA S.A.S"/>
    <s v="901027660-7"/>
    <s v="900-CC-1948-2024"/>
    <m/>
    <n v="29999995"/>
    <m/>
    <n v="0"/>
    <b v="1"/>
    <m/>
    <m/>
    <x v="0"/>
    <m/>
    <d v="2024-03-14T00:00:00"/>
    <d v="2024-03-15T00:00:00"/>
    <x v="16"/>
    <d v="2024-05-29T00:00:00"/>
    <n v="46"/>
    <n v="38"/>
    <s v="NO"/>
    <m/>
    <m/>
    <s v="15/03/2024: Analisis de requerimiento._x000a__x000a__x000a_21/03/2024: Estan en revision de las cotizaciones para salir a invitacion._x000a__x000a_EL porveedor no se encuentra registrado en el registro de proveedores se encuentra en elaboracion de fpa e invitacion._x000a__x000a_"/>
  </r>
  <r>
    <n v="33"/>
    <x v="1"/>
    <s v="805-0214-2024"/>
    <s v="L32000"/>
    <s v="GHA0081_x000a_GHA0082"/>
    <s v="FR-800-102-2024"/>
    <m/>
    <s v="ADQUISICIÓN DE REPUESTOS E INSUMOS REQUERIDOSPARA ATENCIÓNDE FALLAS MENORES EN EL MANTENIMIENTO DEL PARQUE AUTOMOTORDE EMCALI EICE ESP "/>
    <n v="282320477"/>
    <m/>
    <s v="Leidy Diana Franco Hoyos"/>
    <s v="Yasmin Espinosa Ungria"/>
    <d v="2024-03-15T00:00:00"/>
    <d v="2024-03-18T00:00:00"/>
    <n v="3"/>
    <s v="Mar"/>
    <n v="4"/>
    <x v="3"/>
    <m/>
    <s v="900-IP-0065-2024"/>
    <x v="0"/>
    <x v="0"/>
    <s v="INGEMOTORES S.A.S"/>
    <s v="900.350.776-2"/>
    <s v="800-CS-1583-2024"/>
    <m/>
    <n v="282320477"/>
    <m/>
    <n v="0"/>
    <b v="1"/>
    <s v="GAE"/>
    <m/>
    <x v="0"/>
    <m/>
    <d v="2024-03-15T00:00:00"/>
    <d v="2024-03-18T00:00:00"/>
    <x v="17"/>
    <d v="2024-04-23T00:00:00"/>
    <n v="21"/>
    <n v="19"/>
    <s v="NO"/>
    <m/>
    <m/>
    <s v="22/03/2024: Esta en analisis de cotizacion._x000a__x000a_Esta en revision de FPA e invitacion"/>
  </r>
  <r>
    <n v="34"/>
    <x v="1"/>
    <s v="805-0213-2024"/>
    <s v="L32000"/>
    <s v="GHA0132_x000a_GHA0133_x000a_GHA0134_x000a_GHA0136"/>
    <s v="FR-800-080-2024"/>
    <m/>
    <s v="REALIZAR MANTENIMIENTOS LOCATIVOS Y/O REPARACIONES EN LAS SEDES DE EMCALI. "/>
    <n v="800000000"/>
    <m/>
    <s v="Leidy Diana Franco Hoyos"/>
    <s v="Jesus Fernando Pastrana"/>
    <d v="2024-03-15T00:00:00"/>
    <d v="2024-03-18T00:00:00"/>
    <n v="3"/>
    <s v="Mar"/>
    <n v="4"/>
    <x v="3"/>
    <m/>
    <s v="900-0069-2024"/>
    <x v="0"/>
    <x v="0"/>
    <s v="CONSTRUYENDO ARQUITECTURA S.A.S"/>
    <s v="901125662-7"/>
    <s v="800-PS-1669-2024"/>
    <s v="PM-210000260"/>
    <n v="800000000"/>
    <m/>
    <n v="0"/>
    <b v="1"/>
    <s v="Gerencia General"/>
    <m/>
    <x v="0"/>
    <m/>
    <d v="2024-03-15T00:00:00"/>
    <d v="2024-03-18T00:00:00"/>
    <x v="18"/>
    <d v="2024-05-06T00:00:00"/>
    <n v="29"/>
    <n v="26"/>
    <s v="NO"/>
    <m/>
    <m/>
    <s v="22/03/2024: Esta en recepcion de cotizaciones._x000a__x000a_Analsisi de cotizaciones"/>
  </r>
  <r>
    <n v="35"/>
    <x v="1"/>
    <s v="805-0210-2024"/>
    <s v="C32000"/>
    <s v="N/A"/>
    <s v="800-AA-083-2024"/>
    <m/>
    <s v="REALIZAR EL MANTENIMIENTO PREVENTIVO Y CORRECTIVO (INCLUIDO REPUESTOS Y MANO DE OBRA) A LAS MOTOCICLETAS QUE CONFORMAN EL PARQUE AUTOMOTOR DE EMCALI "/>
    <n v="194952335"/>
    <m/>
    <s v="Christian Gonzalez Rojas"/>
    <s v="Yasmin Espinosa Ungria"/>
    <d v="2024-03-15T00:00:00"/>
    <d v="2024-03-18T00:00:00"/>
    <n v="3"/>
    <s v="Mar"/>
    <n v="6"/>
    <x v="6"/>
    <m/>
    <s v="900-CCE-0083-2024"/>
    <x v="1"/>
    <x v="4"/>
    <s v="AUTOVALLE Y SERVICIOS SAS"/>
    <m/>
    <s v="800-PS-2029-2024"/>
    <m/>
    <n v="194952335"/>
    <m/>
    <n v="0"/>
    <b v="1"/>
    <m/>
    <m/>
    <x v="0"/>
    <m/>
    <d v="2024-03-15T00:00:00"/>
    <d v="2024-03-18T00:00:00"/>
    <x v="19"/>
    <d v="2024-06-21T00:00:00"/>
    <n v="59"/>
    <n v="47"/>
    <s v="NO"/>
    <m/>
    <m/>
    <s v="21/03/2024: Esta en proceso de analisis de requerimiento. / se solicitaron el numero de categoria y archivos editables."/>
  </r>
  <r>
    <n v="36"/>
    <x v="1"/>
    <s v="805-0212-2024"/>
    <s v="H78000"/>
    <s v="GHA057"/>
    <s v="FR-800-060-2024"/>
    <m/>
    <s v="REALIZAR TALLERES SOBRE ESTRATEGIAS DE SENSIBILIZACIÓN, PREVENCIÓN E INTERVENCIÓN DEL CONSUMO DE SUSTANCIAS PSICOACTIVAS A LOS SERVIDORES PUBLICOS, CONTRATISTAS Y APRENDICES DE EMCALI EICE ESP "/>
    <n v="46042000"/>
    <m/>
    <s v="Yilwer Arteaga Jimenez"/>
    <s v="Jesus Fernando Pastrana"/>
    <d v="2024-03-15T00:00:00"/>
    <d v="2024-03-18T00:00:00"/>
    <n v="3"/>
    <s v="Mar"/>
    <n v="6"/>
    <x v="6"/>
    <m/>
    <s v="900-IP-0087-2024"/>
    <x v="0"/>
    <x v="7"/>
    <s v="Grupo Mente Sana SAS"/>
    <s v="900706814-4"/>
    <s v="800-PS-2028-2024"/>
    <m/>
    <n v="46042000"/>
    <m/>
    <n v="0"/>
    <b v="1"/>
    <m/>
    <m/>
    <x v="0"/>
    <m/>
    <d v="2024-03-15T00:00:00"/>
    <d v="2024-03-18T00:00:00"/>
    <x v="20"/>
    <d v="2024-06-18T00:00:00"/>
    <n v="57"/>
    <n v="49"/>
    <s v="SI "/>
    <n v="1"/>
    <s v="https://emcaliesp.sharepoint.com/:f:/s/ABASTECIMIENTOEMCALI/Eo2FpL7WTcRNiHqn2eNlSGYBDdwIx1T9DmG3IvrP4-zz6A?e=P6cPIP"/>
    <s v="22/03/2024: Esta en analisis de requerimiento."/>
  </r>
  <r>
    <n v="37"/>
    <x v="1"/>
    <s v="805-0216-2024"/>
    <s v="H78014"/>
    <s v="GHA0067"/>
    <s v="FR-800-101-2024"/>
    <m/>
    <s v="REALIZAR EL MANTENIMIENTO Y REPARACIÓN DE ARMAS DE FUEGO ADSCRITAS A LA UNIDAD DE SEGURIDAD FISICA Y ELECTRONICA, CON EL FIN DE ASEGURAR EL CORRECTO FUNCIONAMIENTO. "/>
    <n v="7540500"/>
    <m/>
    <s v="Rafael Gonzalez Vasquez"/>
    <s v="Yasmin Espinosa Ungria"/>
    <d v="2024-03-18T00:00:00"/>
    <d v="2024-03-18T00:00:00"/>
    <n v="3"/>
    <s v="Mar"/>
    <s v="-"/>
    <x v="1"/>
    <m/>
    <s v="900-IP-0077-2024"/>
    <x v="0"/>
    <x v="2"/>
    <m/>
    <m/>
    <m/>
    <m/>
    <m/>
    <m/>
    <s v="Proceso no legalizado"/>
    <b v="0"/>
    <m/>
    <m/>
    <x v="1"/>
    <m/>
    <d v="2024-03-18T00:00:00"/>
    <d v="2024-03-18T00:00:00"/>
    <x v="2"/>
    <m/>
    <s v="CERRADO"/>
    <s v="-"/>
    <m/>
    <m/>
    <m/>
    <s v="21/03/2024: Esta en proceso de analisis de requerimiento. / se solicitaron el numero de categoria y archivos editables._x000a_Se cierra el 20/06/2024"/>
  </r>
  <r>
    <n v="38"/>
    <x v="1"/>
    <s v="805-0215-2024"/>
    <s v="H78014"/>
    <s v="GHA0151"/>
    <s v="FR-800-075-2024"/>
    <m/>
    <s v="SERVICIO DE IMPRESIÓN DE CARNETS INSTITUCIONALES CON INSUMOS PARA LA IDENTIFICACIÓN DEL PERSONAL VINCULA A EMCALI EICE ESP "/>
    <n v="22984969"/>
    <m/>
    <s v="Yilwer Arteaga Jimenez"/>
    <s v="Yasmin Espinosa Ungria"/>
    <d v="2024-03-18T00:00:00"/>
    <d v="2024-03-18T00:00:00"/>
    <n v="3"/>
    <s v="Mar"/>
    <n v="5"/>
    <x v="5"/>
    <m/>
    <s v="900-IP-0066-2024"/>
    <x v="0"/>
    <x v="0"/>
    <s v="IDENTIFICACIÓN DE COLOMBIA S.A.S."/>
    <s v="900054558-4"/>
    <s v="800-PS-1971-2024"/>
    <m/>
    <n v="22984969"/>
    <m/>
    <n v="0"/>
    <b v="1"/>
    <m/>
    <m/>
    <x v="0"/>
    <m/>
    <d v="2024-03-18T00:00:00"/>
    <d v="2024-03-18T00:00:00"/>
    <x v="21"/>
    <d v="2024-05-29T00:00:00"/>
    <n v="44"/>
    <n v="42"/>
    <s v="NO"/>
    <m/>
    <m/>
    <s v="21/03/2024: El area realizo las subsanaciones realizada en el analisis de requerimiento._x000a__x000a_Elaboracion FPA e Invitacion."/>
  </r>
  <r>
    <n v="39"/>
    <x v="0"/>
    <s v="501-UGA-0131-2024"/>
    <s v=" D52212"/>
    <s v="GE0264"/>
    <s v="FR-500-227-2024"/>
    <m/>
    <s v="Suministro,Instalacion y Puesta en servicio de la infraestructura y redes exclusivas de alumbrado publico en el puente de juanchito y su area de influencia de acuerdo a los diseños luminicos y electricos aprobados por EMCALI EICE ESP y suministrados por la Gobernacion del Valle del Cauca"/>
    <n v="1511784936"/>
    <m/>
    <s v="Lina Marcela Echavarria Meza"/>
    <s v="Zulma Leon"/>
    <d v="2024-03-20T00:00:00"/>
    <d v="2024-03-20T00:00:00"/>
    <n v="3"/>
    <s v="Mar"/>
    <n v="4"/>
    <x v="3"/>
    <m/>
    <s v="900-IP-068-2024"/>
    <x v="0"/>
    <x v="0"/>
    <s v="DYNAMO TECNOLOGIA E INNOVACION SAS"/>
    <s v="900387678-9"/>
    <s v="500-CO-1666-2024"/>
    <s v="AB-2300008102"/>
    <n v="1511784259"/>
    <m/>
    <n v="677"/>
    <b v="1"/>
    <s v="Gerencia General"/>
    <m/>
    <x v="0"/>
    <m/>
    <d v="2024-03-20T00:00:00"/>
    <d v="2024-03-20T00:00:00"/>
    <x v="18"/>
    <d v="2024-05-06T00:00:00"/>
    <n v="26"/>
    <n v="21"/>
    <s v="NO"/>
    <m/>
    <m/>
    <s v="22/03/2024: Esta en reviision del requerimiento._x000a_Esta en invitacion a cotizar"/>
  </r>
  <r>
    <n v="40"/>
    <x v="5"/>
    <s v="200-0102-2024"/>
    <s v="T75013"/>
    <s v="GTI120"/>
    <s v="FR-200-GTI-077-2024"/>
    <m/>
    <s v="Prestar servicios profesionales de ingenieria para la planificacion e implementacion de soluciones digitales sobre la plataforma Liferay que soporta el portal y la intranet Corporativa de EMCALI que lleve a cabo las actividades para cada solucion como es: levantamiento de requerimientos, analisis, diseño, desarrollo, pruebas, calidad, soporte de nivel 2, mantenimiento de las soluciones implementadas."/>
    <n v="68972400"/>
    <m/>
    <s v="Julio Cesar Erazo Libreros"/>
    <s v="Yasmin Espinosa Ungria"/>
    <d v="2024-03-20T00:00:00"/>
    <d v="2024-03-20T00:00:00"/>
    <n v="3"/>
    <s v="Mar"/>
    <n v="4"/>
    <x v="3"/>
    <m/>
    <s v="900-IP-0067-202"/>
    <x v="0"/>
    <x v="7"/>
    <s v="VIVENTIC S.A.S"/>
    <s v="900823032-2"/>
    <s v="200-PS-1618-2024"/>
    <s v="AB230000892"/>
    <n v="68972400"/>
    <m/>
    <n v="0"/>
    <b v="1"/>
    <s v="GAE"/>
    <n v="4700001223"/>
    <x v="0"/>
    <m/>
    <d v="2024-03-20T00:00:00"/>
    <d v="2024-03-20T00:00:00"/>
    <x v="8"/>
    <d v="2024-04-26T00:00:00"/>
    <n v="21"/>
    <n v="14"/>
    <s v="NO"/>
    <m/>
    <m/>
    <s v="21/03/2024: Estan realizandose observaciones al requerimiento radicado._x000a_En en verificacion de respuestas a observaciones."/>
  </r>
  <r>
    <n v="41"/>
    <x v="1"/>
    <s v="805-0233-2024"/>
    <s v="C320000 L320000 C42000 C52000 D42000 H78000 S73011 V42000 H78000 H78012"/>
    <s v="GHA0056"/>
    <s v="FR-800-059-2024"/>
    <m/>
    <s v="Realizar Actividades de prevencion, preparacion y respuesta ante escenarios de emergencia en la sedes y el parque automotor de EMCALI EICE ESP, consistentes en la realizacion del diseño de comunicaciones propias del sistema SG SST, elaboracion de planes de emergencia, planos de evacuacion, la prestacion de servicios en la administracion, asesoria y gestion empresarial en amenazzas, demarcacion y señalizacion, mantenimiento preventivo de sistemas de deteccion de incendio (SDI), mantenimiento preventivo sistema redes contra incendio (RCI) , mantenimiento trajes valvulares nivel A y SCBA, suministro y recarga de extintores, conservacion tubos de salvamento, fortalecimiento ante la respuesta a emergencias"/>
    <n v="636974061"/>
    <m/>
    <s v="Leidy Diana Franco Hoyos"/>
    <s v="Jesus Fernando Pastrana"/>
    <d v="2024-03-19T00:00:00"/>
    <d v="2024-03-20T00:00:00"/>
    <n v="3"/>
    <s v="Mar"/>
    <n v="4"/>
    <x v="3"/>
    <m/>
    <s v="900-IP-0046-2024 "/>
    <x v="0"/>
    <x v="0"/>
    <s v="BENEMÉRITO CUERPO DE BOMBEROS VOLUNTARIOS DE CALI"/>
    <s v="890.399.000-2"/>
    <s v="800-PS-1573-2024"/>
    <m/>
    <n v="636974038"/>
    <m/>
    <n v="23"/>
    <b v="1"/>
    <m/>
    <m/>
    <x v="0"/>
    <m/>
    <d v="2024-03-19T00:00:00"/>
    <d v="2024-03-20T00:00:00"/>
    <x v="7"/>
    <d v="2024-04-19T00:00:00"/>
    <n v="17"/>
    <n v="15"/>
    <s v="NO"/>
    <m/>
    <m/>
    <s v="22/03/2024: Esta en analisis de requerimiento._x000a__x000a_Revision de FPA Luis"/>
  </r>
  <r>
    <n v="42"/>
    <x v="2"/>
    <s v="301-453-2024"/>
    <s v="C322102"/>
    <s v="GAA-0607_x000a_GAA-0610_x000a_GAA-0612"/>
    <s v="300-GAA-0082-2024"/>
    <s v="N/A"/>
    <s v="REALIZAR MANTENIMIENTO GENERAL A PUENTE DESARENADOR, BOMBAS Y REACTORES DE LA PTAP RIO CAUCA"/>
    <n v="1286996777"/>
    <m/>
    <s v="Francia Elena Ramirez Ramirez"/>
    <s v="Natalia Morales"/>
    <d v="2024-07-02T00:00:00"/>
    <d v="2024-07-02T00:00:00"/>
    <n v="7"/>
    <s v="Jul"/>
    <s v="-"/>
    <x v="1"/>
    <m/>
    <m/>
    <x v="0"/>
    <x v="2"/>
    <m/>
    <m/>
    <m/>
    <m/>
    <m/>
    <m/>
    <s v="Proceso no legalizado"/>
    <b v="0"/>
    <m/>
    <m/>
    <x v="2"/>
    <m/>
    <d v="2024-07-02T00:00:00"/>
    <d v="2024-07-02T00:00:00"/>
    <x v="2"/>
    <m/>
    <s v="DEVUELTO"/>
    <s v="-"/>
    <m/>
    <m/>
    <m/>
    <s v="_x000a__x000a_DEVUELTO A LA GUENAA mediante memorando 900-0366-2024 DEL 29-08-2024"/>
  </r>
  <r>
    <n v="43"/>
    <x v="2"/>
    <s v="301-457-2024"/>
    <s v="C32210"/>
    <s v="GAA0725"/>
    <s v="FR-300-GAA-0090-2024"/>
    <s v="N/A"/>
    <s v="RENOVAR LOS COMPONENTES PRIORIZADOS DEL SISTEMA DE FILTRACIÓN DE LA PTAP LA REFORMA"/>
    <n v="1040905590"/>
    <m/>
    <s v="Rafael Gonzalez Vasquez"/>
    <s v="Zulma Leon"/>
    <d v="2024-07-03T00:00:00"/>
    <m/>
    <n v="7"/>
    <s v="Jul"/>
    <s v="-"/>
    <x v="1"/>
    <m/>
    <s v="900-IP-0278-2024"/>
    <x v="0"/>
    <x v="2"/>
    <m/>
    <m/>
    <m/>
    <m/>
    <m/>
    <m/>
    <s v="Proceso no legalizado"/>
    <b v="0"/>
    <m/>
    <m/>
    <x v="2"/>
    <m/>
    <d v="2024-07-03T00:00:00"/>
    <d v="1899-12-30T00:00:00"/>
    <x v="2"/>
    <m/>
    <s v="DEVUELTO"/>
    <s v="-"/>
    <m/>
    <m/>
    <m/>
    <s v="DEVUELTO EL 30-08-2024"/>
  </r>
  <r>
    <n v="44"/>
    <x v="5"/>
    <s v="200-0110-2024"/>
    <s v="F76000_x000a_F75012"/>
    <s v="N/A"/>
    <s v="200-AA078-2024"/>
    <s v="N/A"/>
    <s v="SUSCRIPCIÓN DE UNA PLATAFORMA INTEGRAL DE MENSAJERIA, CORREO ELECTRONICO, SALAS DE REUNIONES, TRABAJO COLABORATIVO EN LA NUBE, HERRAMIENTAS DE SEGURIDAD, ADMINISTRACION Y DE PROTECCION DE IDENTIDADES"/>
    <n v="2822662500"/>
    <m/>
    <s v="Julio Cesar Erazo Libreros"/>
    <s v="Yasmin Espinosa Ungria"/>
    <d v="2024-03-22T00:00:00"/>
    <d v="2024-03-22T00:00:00"/>
    <n v="3"/>
    <s v="Mar"/>
    <s v="-"/>
    <x v="1"/>
    <m/>
    <m/>
    <x v="1"/>
    <x v="2"/>
    <m/>
    <m/>
    <m/>
    <m/>
    <m/>
    <m/>
    <s v="Proceso no legalizado"/>
    <b v="0"/>
    <m/>
    <m/>
    <x v="2"/>
    <m/>
    <d v="2024-03-22T00:00:00"/>
    <d v="2024-03-22T00:00:00"/>
    <x v="2"/>
    <m/>
    <s v="DEVUELTO"/>
    <s v="-"/>
    <m/>
    <m/>
    <m/>
    <s v="Esta en revision del analisis del requeirmiento."/>
  </r>
  <r>
    <n v="45"/>
    <x v="0"/>
    <s v="501-UGA-00119-2024"/>
    <s v="D52214"/>
    <s v="GE0207"/>
    <s v="FR-500-180-2024"/>
    <s v="N/A"/>
    <s v="MANTENIMIENTO AL SISTEMA DE CONTROL DE LAS PUERTAS DE ACCESO A LOS LABORATORIOS DE ENSAYOS Y MEDIDAS ELECTRICAS"/>
    <n v="3927000"/>
    <m/>
    <s v="Yilwer Arteaga Jimenez"/>
    <s v="Zulma Leon"/>
    <d v="2024-03-22T00:00:00"/>
    <d v="2024-03-22T00:00:00"/>
    <n v="3"/>
    <s v="Mar"/>
    <n v="6"/>
    <x v="6"/>
    <m/>
    <s v="900-IP-0105-2024"/>
    <x v="0"/>
    <x v="0"/>
    <s v="SERVICIOS ESPECIALIZADOS DE TELECOMUNICACIONES SAS"/>
    <s v="800042537-5"/>
    <s v="500-PS-2064-2024"/>
    <m/>
    <n v="3927000"/>
    <m/>
    <n v="0"/>
    <b v="1"/>
    <m/>
    <m/>
    <x v="0"/>
    <m/>
    <d v="2024-03-22T00:00:00"/>
    <d v="2024-03-22T00:00:00"/>
    <x v="22"/>
    <d v="2024-06-28T00:00:00"/>
    <n v="59"/>
    <n v="30"/>
    <s v="NO"/>
    <m/>
    <m/>
    <s v="Verificacion de respuesta de observaciones por el area"/>
  </r>
  <r>
    <n v="46"/>
    <x v="0"/>
    <s v="501-UGA-0135-2024"/>
    <s v="D52212"/>
    <s v="N/A"/>
    <s v="500-AA-226-2024"/>
    <s v="N/A"/>
    <s v="SUMINISTRO DE TRANSFORMADORES ELECTRICOS PARA EL SISTEMA DE ALUMBRADO PUBLICO DEL DISTRITO DE SANTIAGO DE CALI"/>
    <n v="779806901"/>
    <m/>
    <s v="Lina Marcela Echavarria Meza"/>
    <s v="Zulma Leon"/>
    <d v="2024-03-22T00:00:00"/>
    <d v="2024-03-22T00:00:00"/>
    <n v="3"/>
    <s v="Mar"/>
    <n v="5"/>
    <x v="5"/>
    <m/>
    <s v="900-CCE-0070-2025"/>
    <x v="1"/>
    <x v="8"/>
    <s v="RYMEL INGENIERIA ELECTRICA SAS"/>
    <s v="890919437-1"/>
    <s v="500-CCE-1902-2024"/>
    <m/>
    <n v="348813990"/>
    <m/>
    <n v="430992911"/>
    <b v="1"/>
    <m/>
    <m/>
    <x v="0"/>
    <m/>
    <d v="2024-03-22T00:00:00"/>
    <d v="2024-03-22T00:00:00"/>
    <x v="23"/>
    <d v="2024-05-17T00:00:00"/>
    <n v="32"/>
    <n v="30"/>
    <s v="NO"/>
    <m/>
    <m/>
    <s v="Recepcion de cotizaciones_x000a__x000a_El area esta validando tecnicamente las cotizaciones demora de 10 dias por parte del area."/>
  </r>
  <r>
    <n v="47"/>
    <x v="0"/>
    <s v="501-UGA-0142-2024"/>
    <s v="D52214"/>
    <s v="GE0232"/>
    <s v="FR-500-229-2024"/>
    <s v="N/A"/>
    <s v="SUMINISTRO DE PROBETAS Y BEAKERS DE VIDRIO"/>
    <n v="5140800"/>
    <m/>
    <s v="Yilwer Arteaga Jimenez"/>
    <s v="Zulma Leon"/>
    <d v="2024-03-22T00:00:00"/>
    <d v="2024-03-22T00:00:00"/>
    <n v="3"/>
    <s v="Mar"/>
    <s v="-"/>
    <x v="1"/>
    <m/>
    <m/>
    <x v="0"/>
    <x v="2"/>
    <m/>
    <m/>
    <m/>
    <m/>
    <m/>
    <m/>
    <s v="Proceso no legalizado"/>
    <b v="0"/>
    <m/>
    <m/>
    <x v="1"/>
    <m/>
    <d v="2024-03-22T00:00:00"/>
    <d v="2024-03-22T00:00:00"/>
    <x v="2"/>
    <m/>
    <s v="CERRADO"/>
    <s v="-"/>
    <m/>
    <m/>
    <m/>
    <s v="cerrado 23 de mayo el proveedor presento la oferta economico superior a la presupuesto de la entidad."/>
  </r>
  <r>
    <n v="48"/>
    <x v="5"/>
    <s v="200-0107-2024"/>
    <s v="T75013_x000a_S73011"/>
    <s v="N/A"/>
    <s v="200-AA-080-2024"/>
    <s v="N/A"/>
    <s v="PRESTACIÓN DE SERVICIOS DE SUSCRIPCIÓN EN LA NUBE DE HYLAND, ACTUALIZACIÓN, SOPORTE TECNICO NIVEL 2, SOPORTE FABRICANTE, ANALISIS, DISEÑO, DESARROLLO, PRUEBAS, CONFIGURACIÓN, IMPLEMENTACIÓN Y CAPACITACIÓN, PARA EL SISTEMA DE GESTIÓN DOCUMENTAL ONBASE FUNDATION"/>
    <n v="1497507097"/>
    <m/>
    <s v="Karen Andrea Zapata Amu"/>
    <s v="Yasmin Espinosa Ungria"/>
    <d v="2024-03-22T00:00:00"/>
    <d v="2024-04-01T00:00:00"/>
    <n v="3"/>
    <s v="Mar"/>
    <n v="5"/>
    <x v="5"/>
    <m/>
    <s v="900-CCE-0035-2025"/>
    <x v="1"/>
    <x v="3"/>
    <s v="SONDA DE COLOMBIA S.A."/>
    <s v="830001637-7"/>
    <s v="200-CCE-1775-2024"/>
    <m/>
    <n v="1497507097"/>
    <m/>
    <n v="0"/>
    <b v="1"/>
    <m/>
    <m/>
    <x v="0"/>
    <m/>
    <d v="2024-03-22T00:00:00"/>
    <d v="2024-04-01T00:00:00"/>
    <x v="24"/>
    <d v="2024-05-10T00:00:00"/>
    <n v="28"/>
    <n v="12"/>
    <s v="NO"/>
    <m/>
    <m/>
    <s v="Esta en analisis del reuqerimiento y elaboracion de observaciones al area._x000a__x000a_el 04 de abril el proceso estaba listo pero se realizaon unas nuevas observaciones el viernes 05, se presenta respuesta el lunes 08 de abril."/>
  </r>
  <r>
    <n v="49"/>
    <x v="2"/>
    <s v="301-460-2024"/>
    <n v="32111"/>
    <s v="GAA0053"/>
    <s v="FR-300-GAA-0108-2024"/>
    <s v="N/A"/>
    <s v="REALIZAR ACOMPAÑAMIENTO EN GEOTECNICA INCLUYENDO ASESORIAS, TRABAJOS DE CAMPO, ENSAYOS DE LABORATORIO E INFORMES TECNICOS REQUERIDOS PARA EL DESARROLLO DE EVALUACIONES GEOTECNICAS 2024."/>
    <n v="149687720"/>
    <m/>
    <s v="Nataly Pachon Alvarez"/>
    <s v="Dario Narvaez"/>
    <d v="2024-07-03T00:00:00"/>
    <m/>
    <n v="7"/>
    <s v="Jul"/>
    <s v="-"/>
    <x v="1"/>
    <m/>
    <m/>
    <x v="0"/>
    <x v="2"/>
    <m/>
    <m/>
    <m/>
    <m/>
    <m/>
    <m/>
    <s v="Proceso no legalizado"/>
    <b v="0"/>
    <m/>
    <m/>
    <x v="2"/>
    <m/>
    <d v="2024-07-03T00:00:00"/>
    <d v="1899-12-30T00:00:00"/>
    <x v="2"/>
    <m/>
    <s v="DEVUELTO"/>
    <s v="-"/>
    <m/>
    <m/>
    <m/>
    <s v="DEVUELTO EL 11/07/2024 AL AREA SG POR COMPETENCIA "/>
  </r>
  <r>
    <n v="50"/>
    <x v="0"/>
    <s v="501-UGA-00149-2025"/>
    <s v="G52011"/>
    <s v="GE0254_x000a_GE0256"/>
    <s v="FR-500-228-2024"/>
    <s v="N/A"/>
    <s v="REALIZAR MANTENIMIENTO PREVENTIVO Y CORRECTIVO CON SUMINISTRO DE EQUIPOS Y MATERIALES PARA PROYECTOS SOLARES DE AUTOGENERACION PROPIOS DE EMCALI, A DIFERENTES ESCALAS DE POTENCIA , QUE SE ENCUENTRAN EN OPERACION. "/>
    <n v="842949337"/>
    <m/>
    <s v="Yilwer Arteaga Jimenez"/>
    <s v="Zulma Leon"/>
    <d v="2024-04-04T00:00:00"/>
    <d v="2024-04-04T00:00:00"/>
    <n v="4"/>
    <s v="Abr"/>
    <s v="-"/>
    <x v="1"/>
    <m/>
    <m/>
    <x v="0"/>
    <x v="2"/>
    <m/>
    <m/>
    <m/>
    <m/>
    <m/>
    <m/>
    <s v="Proceso no legalizado"/>
    <b v="0"/>
    <m/>
    <m/>
    <x v="1"/>
    <m/>
    <d v="2024-04-04T00:00:00"/>
    <d v="2024-04-04T00:00:00"/>
    <x v="2"/>
    <m/>
    <s v="CERRADO"/>
    <s v="-"/>
    <m/>
    <m/>
    <m/>
    <s v="En firma del Gerente General"/>
  </r>
  <r>
    <n v="51"/>
    <x v="2"/>
    <s v="301-441-2024"/>
    <s v="C32011_x000a_L32011"/>
    <s v="GAA0026"/>
    <s v="FR-300-0096-2024"/>
    <s v="N/A"/>
    <s v="BRINDAR SERVICIO DE CONSULTORÍA EN TEMAS REGULATORIOS DE LOS SERVICIOS PÚBLICOS DOMICILIARIOS DE ACUEDUCTO Y ALCANTARILLADO CON BASE EN LOS MARCOS TARIFARIOS EXPEDIDOS POR LA COMISIÓN DE REGULACIÓN DE AGUA POTABLE Y SANEAMIENTO BÁSICO (CRA), PARA REALIZAR UNA ACTUALIZACIÓN DE COSTOS GENERALES Y PARTICULARES, PARÁMETROS DE CÁLCULO, INVERSIONES Y ACTIVOS."/>
    <n v="89608000"/>
    <m/>
    <s v="Karen Andrea Zapata Amu"/>
    <m/>
    <d v="2024-07-03T00:00:00"/>
    <m/>
    <n v="7"/>
    <s v="Jul"/>
    <s v="-"/>
    <x v="1"/>
    <m/>
    <m/>
    <x v="0"/>
    <x v="2"/>
    <m/>
    <m/>
    <m/>
    <m/>
    <m/>
    <m/>
    <s v="Proceso no legalizado"/>
    <b v="0"/>
    <m/>
    <m/>
    <x v="2"/>
    <m/>
    <d v="2024-07-03T00:00:00"/>
    <d v="1899-12-30T00:00:00"/>
    <x v="2"/>
    <m/>
    <s v="DEVUELTO"/>
    <s v="-"/>
    <m/>
    <m/>
    <m/>
    <s v="Se remite por competeciia a sectretaria General"/>
  </r>
  <r>
    <n v="52"/>
    <x v="2"/>
    <s v="301-576-2024"/>
    <s v="C32210"/>
    <s v="N/A"/>
    <s v="AAGAA-025-2024"/>
    <s v="N/A"/>
    <s v="SUMINISTRO DE HIDRÓXIDO DE SODIO PARA SER UTILIZADO EN EL TRATAMIENTO DE AGUA POTABLE PARA CONSUMO"/>
    <n v="8581454735"/>
    <m/>
    <s v="Lucy Aydee Arbelaez Millan"/>
    <s v="Zulma Leon"/>
    <d v="2024-08-15T00:00:00"/>
    <s v=" "/>
    <n v="8"/>
    <s v="Ago"/>
    <s v="-"/>
    <x v="1"/>
    <m/>
    <m/>
    <x v="1"/>
    <x v="2"/>
    <m/>
    <m/>
    <m/>
    <m/>
    <m/>
    <m/>
    <s v="Proceso no legalizado"/>
    <b v="0"/>
    <m/>
    <m/>
    <x v="2"/>
    <m/>
    <d v="2024-08-15T00:00:00"/>
    <s v=" "/>
    <x v="2"/>
    <m/>
    <s v="DEVUELTO"/>
    <s v="-"/>
    <m/>
    <m/>
    <m/>
    <s v="ESTÁ EN COTIZACIÓN SE RECIBEN EL DÍA 29-08-2024_x000a__x000a_SE DEVUELVE AL ÁREA PORQUE SE RECIBIERON DOS COTIZACIONES QUE NO CUMPLEN CON EL PRESUPUESTO. SE DEVUELVE POR SOLICITUD DE JUAN PABLO GUTIERREZ MARÍN. "/>
  </r>
  <r>
    <n v="53"/>
    <x v="1"/>
    <s v="805-269-2024"/>
    <s v="L32000"/>
    <s v="N/A"/>
    <s v="800-111-2024"/>
    <s v="Articulo 3.1"/>
    <s v="PRESTAR LOS SERVICIOS DE MANTENIMIENTO PREVENTIVO Y CORRECTIVO A LOS EQUIPOS DE MAQUINARIA AMARILLA, MODULOS Y CHASISES DE LOS EQUIPOS DE LAVADO - SUCCION Y LINIERIA GRUAS Y CANASTAS, TODO LO ANTERIOR INCLUIDO MANO DE OBRA Y REPUESTOS."/>
    <n v="7354176594"/>
    <m/>
    <s v="Julio Cesar Erazo Libreros"/>
    <s v="Yasmin Espinosa Ungria"/>
    <d v="2024-04-05T00:00:00"/>
    <d v="2024-04-08T00:00:00"/>
    <n v="4"/>
    <s v="Abr"/>
    <s v="-"/>
    <x v="1"/>
    <m/>
    <m/>
    <x v="1"/>
    <x v="2"/>
    <m/>
    <m/>
    <m/>
    <m/>
    <m/>
    <m/>
    <s v="Proceso no legalizado"/>
    <b v="0"/>
    <m/>
    <m/>
    <x v="1"/>
    <m/>
    <d v="2024-04-05T00:00:00"/>
    <d v="2024-04-08T00:00:00"/>
    <x v="2"/>
    <m/>
    <s v="CERRADO"/>
    <s v="-"/>
    <m/>
    <m/>
    <m/>
    <s v="No cumplio con los requisitos de iondeidad, cierre del 07 de mayo del 2024"/>
  </r>
  <r>
    <n v="54"/>
    <x v="1"/>
    <s v="805-270-2024"/>
    <s v="L32000_x000a_V42000"/>
    <s v="N/A"/>
    <s v="800-112-2024"/>
    <s v="Articulo 3.1"/>
    <s v="PRESTAR LOS SERVICIOS DE MANTENIMIENTO PREVENTIVO Y CORRECTIVO A LOS VEHICULOS MEDIOS PEDADOS Y LIVIANOS, TODO LO ANTERIOR INCLUIDO MANO DE OBRA Y REPUESTOS"/>
    <n v="7655903462"/>
    <m/>
    <s v="Julio Cesar Erazo Libreros"/>
    <s v="Yasmin Espinosa Ungria"/>
    <d v="2024-04-05T00:00:00"/>
    <d v="2024-04-08T00:00:00"/>
    <n v="4"/>
    <s v="Abr"/>
    <n v="5"/>
    <x v="5"/>
    <m/>
    <s v="900-CCE-0089-"/>
    <x v="1"/>
    <x v="4"/>
    <s v="Union Temporal ARA-INGE EMCALI 2024"/>
    <s v="901830058-6"/>
    <s v="800-CCE-1839-2024"/>
    <m/>
    <n v="7655903462"/>
    <m/>
    <n v="0"/>
    <b v="1"/>
    <m/>
    <m/>
    <x v="0"/>
    <m/>
    <d v="2024-04-05T00:00:00"/>
    <d v="2024-04-08T00:00:00"/>
    <x v="25"/>
    <d v="2024-05-10T00:00:00"/>
    <n v="23"/>
    <n v="16"/>
    <s v="NO"/>
    <m/>
    <m/>
    <m/>
  </r>
  <r>
    <n v="55"/>
    <x v="1"/>
    <s v="805-271-2024"/>
    <s v="L32000"/>
    <s v="N/A"/>
    <s v="800-079-2024"/>
    <s v="Articulo 3.1"/>
    <s v="REALIZAR LA REPARACIÓN Y DESPINCHE DE LLANTAS DE LOS VEHICULOS QUE CONFORMAN EL PARQUE AUTOMOTOR DE EMCALI EICE ESP, QUE LO REQUIERAN (VEHICULOS LIVIANOS, MEDIANOS, PESADOS,EQUIPOS DE PRESION, SUCCION Y MAQUINARIA AMARILLA)."/>
    <n v="282252864"/>
    <m/>
    <s v="Juan David Gomez Sotelo"/>
    <s v="Jesus Fernando Pastrana"/>
    <d v="2024-04-05T00:00:00"/>
    <d v="2024-04-08T00:00:00"/>
    <n v="4"/>
    <s v="Abr"/>
    <s v="-"/>
    <x v="1"/>
    <m/>
    <m/>
    <x v="1"/>
    <x v="2"/>
    <m/>
    <m/>
    <m/>
    <m/>
    <m/>
    <m/>
    <s v="Proceso no legalizado"/>
    <b v="0"/>
    <m/>
    <m/>
    <x v="1"/>
    <m/>
    <d v="2024-04-05T00:00:00"/>
    <d v="2024-04-08T00:00:00"/>
    <x v="2"/>
    <m/>
    <s v="CERRADO"/>
    <s v="-"/>
    <m/>
    <m/>
    <m/>
    <m/>
  </r>
  <r>
    <n v="56"/>
    <x v="8"/>
    <s v="600-138-2024"/>
    <s v="C74010"/>
    <s v="N/A"/>
    <s v="600-AA-0352-2024"/>
    <s v="Articulo 3.1"/>
    <s v="ELABORAR Y ENTREGAR BOLSAS PLASTICAS, BOTELLAS Y BOTELLONES MARCADAS CON EL LOGO DE EMCALI"/>
    <n v="144980000"/>
    <m/>
    <s v="Rafael Gonzalez Vasquez"/>
    <s v="Yasmin Espinosa Ungria"/>
    <d v="2024-04-08T00:00:00"/>
    <d v="2024-04-08T00:00:00"/>
    <n v="4"/>
    <s v="Abr"/>
    <n v="5"/>
    <x v="5"/>
    <m/>
    <s v="900-CCE-0103-2024"/>
    <x v="1"/>
    <x v="9"/>
    <s v="_x0009__x000a_ENVASAR FARALLONES OR S.A.S."/>
    <s v="901696535-3"/>
    <s v="600-PS-1988-2024"/>
    <m/>
    <n v="144980000"/>
    <m/>
    <n v="0"/>
    <b v="1"/>
    <m/>
    <m/>
    <x v="0"/>
    <m/>
    <d v="2024-04-08T00:00:00"/>
    <d v="2024-04-08T00:00:00"/>
    <x v="26"/>
    <d v="2024-06-04T00:00:00"/>
    <n v="37"/>
    <n v="27"/>
    <s v="NO"/>
    <m/>
    <m/>
    <m/>
  </r>
  <r>
    <n v="57"/>
    <x v="8"/>
    <s v="600-139-2024"/>
    <s v="C74010"/>
    <s v="N/A"/>
    <s v="600-AA-0372-2024"/>
    <s v="Articulo 3.1"/>
    <s v="PARTICIPACION PUBLICITARIA Y PRESENCIA DE MARCA EN EL EVENTO &quot;ASCENSO TORRE DE CALI&quot;, A REALIZARSE EL 21 DE ABRIL, EN LA CIUDAD DE CALI"/>
    <n v="8000000"/>
    <m/>
    <s v="Karen Andrea Zapata Amu"/>
    <s v="Yasmin Espinosa Ungria"/>
    <d v="2024-04-08T00:00:00"/>
    <d v="2024-04-08T00:00:00"/>
    <n v="4"/>
    <s v="Abr"/>
    <s v="-"/>
    <x v="1"/>
    <m/>
    <m/>
    <x v="1"/>
    <x v="2"/>
    <m/>
    <m/>
    <m/>
    <m/>
    <m/>
    <m/>
    <s v="Proceso no legalizado"/>
    <b v="0"/>
    <m/>
    <m/>
    <x v="2"/>
    <m/>
    <d v="2024-04-08T00:00:00"/>
    <d v="2024-04-08T00:00:00"/>
    <x v="2"/>
    <m/>
    <s v="DEVUELTO"/>
    <s v="-"/>
    <m/>
    <m/>
    <m/>
    <m/>
  </r>
  <r>
    <n v="58"/>
    <x v="2"/>
    <s v="301-401-2024"/>
    <s v="L32310"/>
    <s v="GAA0150"/>
    <s v="FR-300-GAA-0113-2024"/>
    <s v="N/A"/>
    <s v="REALIZAR EL MANTENIMIENTO DE LAS COMPUERTAS DE ACCESO DE LAS LAGUNAS CHARCO AZUL Y PONDAJE EN EL DISTRITO ESPECIAL DE SANTIAGO DE CALI"/>
    <n v="348799572"/>
    <m/>
    <s v="Karen Andrea Zapata Amu"/>
    <s v="Lisa Vasquez"/>
    <d v="2024-06-18T00:00:00"/>
    <d v="2024-06-19T00:00:00"/>
    <n v="6"/>
    <s v="Jun"/>
    <n v="10"/>
    <x v="7"/>
    <m/>
    <s v="900-IP-0403-2024"/>
    <x v="0"/>
    <x v="0"/>
    <s v="INSTRUMENTACION Y SERVICIOS INDUSTRIALES ISI S.A.S."/>
    <s v="805028566-9"/>
    <s v="300-CM-3012-2024"/>
    <m/>
    <n v="336068340"/>
    <m/>
    <n v="12731232"/>
    <b v="1"/>
    <s v="GAE"/>
    <m/>
    <x v="0"/>
    <m/>
    <d v="2024-06-18T00:00:00"/>
    <d v="2024-06-19T00:00:00"/>
    <x v="27"/>
    <m/>
    <s v="LEGALIZADO"/>
    <n v="98"/>
    <s v="NO"/>
    <m/>
    <m/>
    <s v="EN ESPERA DE RESPUESTA DE OBSERVACIONES POR PARTE DEL ÁREA. MESA TÉCNICA EL DÍA 30-08-2024. _x000a__x000a_EL DÍA 06-09-2024 SE ENVÍA AL CORREO DE CONSULTAS DE MERCADO. 13-09-2024 PENDIENTE DEFINICIONES CON EL ÁREA.  _x000a_27-09-2024 ENVIADO A COTIZAR. _x000a_04-10-2024 SE RECIBIERON COTIZACIONES SE ENCUENTRA en analisis de cotizaciones y realizando FPA- Invitacion._x000a_15-10-2024 Se envió a la revisora Nathalia FPA e invitación._x000a_22-10-2024 FPA E INVITACIÓN SUSCRITA. _x000a_29-10-2024 ACEPTACIÓN DE OFERTA REMITIDA PARA REVISIÓN. _x000a_05-11-2024 ACEPTACIÓN DE OFERTA SUSCRITA. _x000a_12-11-2024 LEGALIZADO"/>
  </r>
  <r>
    <n v="59"/>
    <x v="2"/>
    <s v="301-439-2024"/>
    <s v="C32111_x000a_L32111"/>
    <s v="GAA0050"/>
    <s v="FR-300-GAA-0105-2024"/>
    <s v="N/A"/>
    <s v="REALIZAR MANTENIMIENTO Y CALIBRACIÓN DE PLOTERS UNIDAD DE INGENIERIA. INCLUYE INSUMOS Y REPUESTOS"/>
    <n v="6599999"/>
    <m/>
    <s v="Zulma Ximena Vargas Salamanca"/>
    <s v="Vanessa Angulo"/>
    <d v="2024-06-26T00:00:00"/>
    <m/>
    <n v="6"/>
    <s v="Jun"/>
    <n v="11"/>
    <x v="8"/>
    <m/>
    <s v="900-IP-0425-2024"/>
    <x v="0"/>
    <x v="0"/>
    <s v="JAIME ANTONIO BASTIDAS OSORIO"/>
    <s v="8353566-0"/>
    <s v="300-CM-3089-2024"/>
    <m/>
    <n v="6300000"/>
    <m/>
    <n v="299999"/>
    <b v="1"/>
    <m/>
    <m/>
    <x v="0"/>
    <m/>
    <d v="2024-06-26T00:00:00"/>
    <d v="1899-12-30T00:00:00"/>
    <x v="28"/>
    <m/>
    <s v="LEGALIZADO"/>
    <n v="107"/>
    <s v="SI "/>
    <n v="1"/>
    <s v="300-CM-3089-2024"/>
    <s v="EN ELABORACIÓN FPA E INVITACIÓN. _x000a_18-09-2024 EN REVISIÓN DE LA FPA E INVITACIÓN.  SE EVIDENCIÓ QUE EL CDP DEBÍA SER AJUSTADO, SIN EMBARGO, CON EL ÁNIMO DE OPTIMIZAR LOS TIEMPOS EL ÁREA OPTÓ POR REALIZAR AJUSTE A LOS DOCUMENTOS CONFORME AL CDP QUE YA ESTÁ EXPEDIDO. _x000a_25-09-2024 A LA ESPERA DE RESPUESTA DEL ÁREA. _x000a_15-10-2024 PROCESO REASIGNADO A XIMENA VARGAS SALAMANCA._x000a_18-10-2024 OBSERVACIONES DE GESTORA A REVISORA VANESSA_x000a_06-11-2024 REMITIDO A SOLICITUD DE COTIZACIONES._x000a_14-11-2024 RECEPCIÓN DE COTIZACIONES _x000a_15-11-2024 ANÁLISIS _x000a_18-11-2024 INVITACIÓN_x000a_20-11-2024 RECEPCIÓN DE OFERTA_x000a_21-11-2024 ACEPTACIÓN Y LEGALIZACIÓN. _x000a__x000a_FECHAS EFECTIVAS _x000a_20-11-2024 SE REMITIÓ INVITACIÓN PRIVADA A RECEPCIÓN DE OFERTAS CON PLAZO MÁXIMO AL 22-11-2024._x000a_27-11-2024 LEGALIZADO"/>
  </r>
  <r>
    <n v="60"/>
    <x v="2"/>
    <s v="301-444-2024"/>
    <s v="N/A"/>
    <s v="N/A"/>
    <s v="FR-300-GAA-0123-2024"/>
    <s v="N/A"/>
    <s v="SIMINISTRO DE ELEMENTOS Y MATERIALES DE FERRETERIA"/>
    <n v="0"/>
    <m/>
    <s v="Lucy Aydee Arbelaez Millan"/>
    <s v="Zulma Leon"/>
    <d v="2024-06-26T00:00:00"/>
    <d v="2024-06-27T00:00:00"/>
    <n v="6"/>
    <s v="Jun"/>
    <s v="-"/>
    <x v="1"/>
    <m/>
    <m/>
    <x v="4"/>
    <x v="2"/>
    <m/>
    <m/>
    <m/>
    <m/>
    <m/>
    <m/>
    <s v="Proceso no legalizado"/>
    <b v="0"/>
    <m/>
    <m/>
    <x v="2"/>
    <m/>
    <d v="2024-06-26T00:00:00"/>
    <d v="2024-06-27T00:00:00"/>
    <x v="2"/>
    <m/>
    <s v="EN TRAMITE - GAE"/>
    <s v="-"/>
    <m/>
    <m/>
    <m/>
    <s v="Revision con la revisora para definir la modalidad de contratacion por parte de la GAE._x000a_En revision de FPA Y   CONDICIONES DE CONTRATACIÓN _x000a_15-10-2024 Se esta actualizando inteligencia de mercado para los indicadores financieros._x000a_15-11-2024 PUBLICACIÓN DE PÚBLICA PARA TENER LISTA CORTA. _x000a_Lo tiene Zulma Andrea Leon para revision nunca lo entrego."/>
  </r>
  <r>
    <n v="61"/>
    <x v="5"/>
    <s v="200-0126-2024"/>
    <s v="T75012"/>
    <s v="N/A"/>
    <s v="200-AA-082-2024"/>
    <s v="Articulo 3.1"/>
    <s v="PRESTAR SERVICIO DE RENOVACIÓN, SOPORTE Y MANTENIMIENTO PREVENTIVO DE LA LICENCIA ONEGATE. MODULO FIDO2 COMO SOLUCIÓN DE LA SEGURIDAD DE LA INFORMACIÓN PARA EMCALI"/>
    <n v="147711528"/>
    <m/>
    <s v="Rafael Gonzalez Vasquez"/>
    <s v="Zulma Leon"/>
    <d v="2024-04-09T00:00:00"/>
    <d v="2024-04-09T00:00:00"/>
    <n v="4"/>
    <s v="Abr"/>
    <n v="5"/>
    <x v="5"/>
    <m/>
    <s v="900-CCE-0107-2025"/>
    <x v="1"/>
    <x v="3"/>
    <s v="SUNTIC S.A.S."/>
    <s v="900257830-5"/>
    <s v="200-PS-1939–2024"/>
    <m/>
    <n v="147711527"/>
    <m/>
    <n v="1"/>
    <b v="1"/>
    <m/>
    <m/>
    <x v="0"/>
    <m/>
    <d v="2024-04-09T00:00:00"/>
    <d v="2024-04-09T00:00:00"/>
    <x v="29"/>
    <d v="2024-05-29T00:00:00"/>
    <n v="33"/>
    <n v="15"/>
    <s v="NO"/>
    <m/>
    <m/>
    <m/>
  </r>
  <r>
    <n v="62"/>
    <x v="8"/>
    <s v="600-0140-2024"/>
    <s v="C32412"/>
    <s v="N/A"/>
    <s v="600-AA-0378-2024"/>
    <s v="Articulo 3.1"/>
    <s v="PARTICIPACION PUBLICITARIA Y PRESENCIA DE MARCA EN EL EVENTO &quot;X OLIMPIADAS SANITARIAS COLOMBIA 2024&quot;, A REALIZARSE LOS DIAS 11 Y 12 DE ABRIL DE 2024, EN LA CIUDAD DE CALI"/>
    <n v="7800000"/>
    <m/>
    <s v="Julio Cesar Erazo Libreros"/>
    <s v="Yasmin Espinosa Ungria"/>
    <d v="2024-04-09T00:00:00"/>
    <d v="2024-04-09T00:00:00"/>
    <n v="4"/>
    <s v="Abr"/>
    <s v="-"/>
    <x v="1"/>
    <m/>
    <m/>
    <x v="1"/>
    <x v="2"/>
    <m/>
    <m/>
    <m/>
    <m/>
    <m/>
    <m/>
    <s v="Proceso no legalizado"/>
    <b v="0"/>
    <m/>
    <m/>
    <x v="2"/>
    <m/>
    <d v="2024-04-09T00:00:00"/>
    <d v="2024-04-09T00:00:00"/>
    <x v="2"/>
    <m/>
    <s v="DEVUELTO"/>
    <s v="-"/>
    <m/>
    <m/>
    <m/>
    <m/>
  </r>
  <r>
    <n v="63"/>
    <x v="5"/>
    <s v="200-0125-2024"/>
    <s v="T75012"/>
    <s v="GTI0117"/>
    <s v="FR-200-070-2024"/>
    <s v="N/A"/>
    <s v="SUMINISTRO DE 60 CINTAS PARA LIBRERIA DE BACKUPS EN FORMATO LTO ULTRIUM 7 DATA CARTRIDGE."/>
    <n v="40000000"/>
    <m/>
    <s v="Rafael Gonzalez Vasquez"/>
    <s v="Yasmin Espinosa Ungria"/>
    <d v="2024-04-09T00:00:00"/>
    <d v="2024-04-09T00:00:00"/>
    <n v="4"/>
    <s v="Abr"/>
    <n v="5"/>
    <x v="5"/>
    <m/>
    <s v="900-IP-0102-2024"/>
    <x v="0"/>
    <x v="0"/>
    <s v="W&amp;C INTERNATIONAL SAS "/>
    <s v="830040359-0_x0009_"/>
    <s v="200-CCV-1934–2024"/>
    <m/>
    <n v="13651680"/>
    <m/>
    <n v="26348320"/>
    <b v="1"/>
    <m/>
    <m/>
    <x v="0"/>
    <m/>
    <d v="2024-04-09T00:00:00"/>
    <d v="2024-04-09T00:00:00"/>
    <x v="30"/>
    <d v="2024-05-28T00:00:00"/>
    <n v="32"/>
    <n v="20"/>
    <s v="NO"/>
    <m/>
    <m/>
    <m/>
  </r>
  <r>
    <n v="64"/>
    <x v="2"/>
    <s v="301-512-2024"/>
    <s v="C32211"/>
    <s v="GAA0637"/>
    <s v="FR-300-GAA-0131-2024"/>
    <s v="N/A"/>
    <s v="REALIZAR OVERHAUL UNIDADES DE BOMBEO EBAP"/>
    <n v="480228288"/>
    <m/>
    <s v="Yilwer Arteaga Jimenez"/>
    <s v="Zulma Leon"/>
    <s v="16-07-2024"/>
    <s v="16-07-2024"/>
    <n v="7"/>
    <s v="Jul"/>
    <n v="10"/>
    <x v="7"/>
    <m/>
    <s v="900-IP-0265-2024"/>
    <x v="0"/>
    <x v="0"/>
    <s v="PAYAN &amp; CIA LIMITADA"/>
    <s v="890311407-8"/>
    <s v="300-CM-2994-2024"/>
    <s v="PY-2270000940"/>
    <n v="161642936"/>
    <m/>
    <n v="318585352"/>
    <b v="1"/>
    <s v="GAE"/>
    <m/>
    <x v="0"/>
    <m/>
    <d v="2024-07-16T00:00:00"/>
    <s v="16-07-2024"/>
    <x v="31"/>
    <m/>
    <s v="LEGALIZADO"/>
    <n v="75"/>
    <s v="NO"/>
    <m/>
    <m/>
    <s v="Elaboracion de convocatoria para hacer visita tecnica EL 28 DE AGOSTO. SE RECIBEN COTIZACIONES EL 04-09-2024. COTIZACIONES RECIBIDAS. ALCTUALMENTE SE ENCUENTRA EN ELABORACIÓN DE FPA E INVITACIÓN  SE PREVÉ ENVÍO AL REVISOR EL DÍA 26-09-2024 CON LOS AJUSTES SOLICITADOS. _x000a_27-09-2024 INVITACIÓN PARA FIRMA._x000a_Se encuentra en evaluación la propuesta_x000a_16-10-2024 Se realiza mesa de trabajo con el área, para determinar una solución a la situación presentada con dos items de la oferta económica recibida al proceso, puesto que, dichos valores se encuentran superiores a los valores del cdp, de igual forma se pretende revisar la viabilidad financiera de mover recursos entre cdps._x000a_22-10-2024 SE REMITE A LA REVISORA LA ACEPTACIÓN DE OFERTA_x000a_30-10-2024: el día 28 de octubre se notifico la aceptación de la oferta, la misma ya fue notificada al proveedor para que adelantara el respectivo tramite de polizas, de igual forma se realizó la solicitud de registro presupuestal._x000a_08-11-2024 LEGALIZADO"/>
  </r>
  <r>
    <n v="65"/>
    <x v="2"/>
    <s v="301-531-2024"/>
    <s v="C32211"/>
    <s v="GAA0589"/>
    <s v="FR-300-0134-2024"/>
    <s v="N/A"/>
    <s v="PRESTAR SERVICIO DE ANÁLISIS DE ACEITES PARA TRANSFORMADORES UBICADOS EN LAS PLANTAS DE TRATAMIENTO DE AGUA POTABLE DE LA UNIDAD DE MANTENIMIENTO DE LA SUBGERENCIA DE AGUA POTABLE"/>
    <n v="26755000"/>
    <m/>
    <s v="Yilwer Arteaga Jimenez"/>
    <s v="Natalia Morales"/>
    <d v="2024-07-24T00:00:00"/>
    <d v="2024-07-24T00:00:00"/>
    <n v="7"/>
    <s v="Jul"/>
    <n v="11"/>
    <x v="8"/>
    <m/>
    <s v="900-IP-0270-2024"/>
    <x v="0"/>
    <x v="0"/>
    <s v="TNI DE COLOMBIA LTDA"/>
    <s v="800183887-2"/>
    <s v="300-PS-3092-2024"/>
    <m/>
    <n v="26755000"/>
    <m/>
    <n v="0"/>
    <b v="1"/>
    <m/>
    <m/>
    <x v="0"/>
    <m/>
    <d v="2024-07-24T00:00:00"/>
    <d v="2024-07-24T00:00:00"/>
    <x v="32"/>
    <m/>
    <s v="LEGALIZADO"/>
    <n v="88"/>
    <s v="NO"/>
    <m/>
    <m/>
    <s v="YA TIENE OBSERVACIONES PRELIMINARES. 30-08-2024. EL 05 DE SEPTIEMBRE DE 2024 SE REMITIÓ LA SOLICITUD DE COTIZACIÓN CON FECHA DE RECEPCIÓN AL 10-09-2024. COTIZACIONES RECIBIDAS EN ANÁLISIS PARA ELABORACIÓN DE FPA E INVITACIÓN. _x000a_SE DEBIÓ COTIZAR NUEVAMENTE PORQUE LAS COTIZACIONES SUPERABAN EL PRESUPUESTO, INCLUIDA LAS DE LA MEMORIA DE CALCULO. SE ESPERA RECIBIR COTIZACIONES ACTUALIZADAS EL DÍA  30-09-2024. _x000a_01-10-2024 SE RECIBEN COTIZACIONES._x000a_03-10-2024 ANÁLISIS DE LAS COTIZACIONES_x000a_recibimos 7 cotizaciones, nos encontramos en la etapa de revisión para posteriormente realizar fpa e invitación._x000a_SE PREVÉ INVITAR EL 25-10-2024_x000a_30-10-2024: terminando con el análisis de las cotizaciones recibidas y elaboración de fpa e invitación. La cotización superó el presupuesto del proceso, pero se encuentra por debajo del CDP. _x000a_06-11-2024: Se solicitó confirmación del área para dar trámite de la invitación con el proveedor que cotizó por encima del presupuesto pero por debajo del CDP. _x000a_06-11-2024: Se recibe confirmación del área. _x000a_06-11-2024: Se solicita la actualización del concepto de seguros. _x000a_12-11-2024 Invitación. _x000a_14-11-2024 Recibir ofertas_x000a_15-11-2024 Evaluación _x000a_20-11-2024 Aceptación _x000a_20-11-2024 Legalización. _x000a__x000a_FECHAS EFECTIVAS_x000a__x000a_21-11-2024 ACEPTACIÓN DE OFERTA SUSCRITA. SE SOLICITA RP. _x000a_29-11-2024 LEGALIZADO"/>
  </r>
  <r>
    <n v="66"/>
    <x v="2"/>
    <s v="301-544-2024"/>
    <s v="L323102"/>
    <s v="GAA0164"/>
    <s v="FR-300-GAA-0130-2024"/>
    <s v="N/A"/>
    <s v="SUMINISTRO, MONTAJE E INSTALACIÓN DE COMPUERTAS TIPO CHAPALETA PARA EVITAR LAS INUNDACIONES EN ALGUNOS SECTORES CRÍTICOS DEL ÁREA URBANA DEL DISTRITO ESPECIAL DE SANTIAGO DE CALI."/>
    <n v="201625667"/>
    <m/>
    <s v="Karen Andrea Zapata Amu"/>
    <s v="Dario Narvaez"/>
    <d v="2024-07-31T00:00:00"/>
    <d v="2024-07-30T00:00:00"/>
    <n v="7"/>
    <s v="Jul"/>
    <n v="10"/>
    <x v="7"/>
    <m/>
    <s v="900-IP-0362-2024"/>
    <x v="0"/>
    <x v="0"/>
    <s v="IDECON INGENIEROS CONSTRUCTORES S.A.S. "/>
    <s v="901154821-1"/>
    <s v="300-PS-2993-2024"/>
    <m/>
    <n v="192263540"/>
    <m/>
    <n v="9362127"/>
    <b v="1"/>
    <s v="GAE"/>
    <m/>
    <x v="0"/>
    <m/>
    <d v="2024-07-31T00:00:00"/>
    <d v="2024-07-30T00:00:00"/>
    <x v="31"/>
    <m/>
    <s v="LEGALIZADO"/>
    <n v="64"/>
    <s v="NO"/>
    <m/>
    <m/>
    <s v="EL 28-08-2024 SE ENVIARON COTIZACIONES Y SE RECIBEN EL 30-08-2024 SE PREVÉ PRORROGAR HASTA EL 02-09-2024.  SE RECIBIERON RESPUESTAS EN REVISIÓN DE LA FPA Y DE LA INVITACIÓN A OFERTAR. _x000a_23-09-2024 FPA E INVITACIÓN EN REVISIÓN. (IDECOM)_x000a_3-10-2024 se invito al proponente a presentar ofertas se reciben ofertas el dia de hoy 7 de cotubre 2024_x000a_18-10-2024 SE ENCUENTRA EN EVALUACIÓN PENDIENTE DE SUBSANAR DOCUMENTO DE EXPERIENCIA_x000a_29-10-2024 SE NOTIFICÓ LA ACEPTACIÓN DE OFERTA AL PROVEEDOR Y SE SOLICITÓ RP_x000a_30-10-2024 SE NOTIFICÓ LA APROBACIÓN DE LA PÓLIZA. _x000a_12-11-2024 Legalizado_x000a_"/>
  </r>
  <r>
    <n v="67"/>
    <x v="0"/>
    <s v="501-159-2024"/>
    <s v="D52210"/>
    <s v="N/A"/>
    <s v="500-AA-221-2024"/>
    <s v="Articulo 3.1"/>
    <s v="PRESTAR SERVICIO DE SOPORTE, ACTUALIZACIÓN Y MANTENIMIENTO (SAM) AL SOFTWARE DEL SISTEMA DE GESTION DE LA CALIDAD DE LA POTENCIA DE EMCALI (SGCPE) CONFORMADO POR EL HARDWARE Y SOFTWARE DEL SISTEMA DE INFORMACIÓN POWER MONITORING EXPERT PME DE SCHNENIDER ELECTRIC, PARA EL CUMPLIMIENTO CREG DE 2005, CREG 016 DE 2007 Y LA RESOLUCION SSPD-201900020155 DE 2019 EN LA UNIDAD DE OPERACIÓN DE LA GERENCIA DE ENERGIA DE EMCALIEICE ESP."/>
    <n v="59976000"/>
    <m/>
    <s v="Yilwer Arteaga Jimenez"/>
    <s v="Zulma Leon"/>
    <d v="2024-04-10T00:00:00"/>
    <d v="2024-04-10T00:00:00"/>
    <n v="4"/>
    <s v="Abr"/>
    <n v="6"/>
    <x v="6"/>
    <m/>
    <s v="900-CCE-0113-2024"/>
    <x v="1"/>
    <x v="3"/>
    <s v="Sollivan Smart Solution SAS"/>
    <s v="901073049-1"/>
    <s v="500-CCE-2009-2024"/>
    <m/>
    <n v="59976000"/>
    <m/>
    <n v="0"/>
    <b v="1"/>
    <m/>
    <m/>
    <x v="0"/>
    <m/>
    <d v="2024-04-10T00:00:00"/>
    <d v="2024-04-10T00:00:00"/>
    <x v="33"/>
    <d v="2024-06-14T00:00:00"/>
    <n v="42"/>
    <n v="29"/>
    <s v="NO"/>
    <m/>
    <m/>
    <m/>
  </r>
  <r>
    <n v="68"/>
    <x v="0"/>
    <s v="500-160-2024"/>
    <s v="D52214"/>
    <s v="GE0227"/>
    <s v="FR-500-237-2024"/>
    <s v="N/A"/>
    <s v="SUMINISTRO DE SELLOS DE SEGURIDAD PARA MEDIDORES DE ENERGIA"/>
    <n v="48837600"/>
    <m/>
    <s v="Lina Marcela Echavarria Meza"/>
    <s v="Zulma Leon"/>
    <d v="2024-04-10T00:00:00"/>
    <d v="2024-04-10T00:00:00"/>
    <n v="4"/>
    <s v="Abr"/>
    <n v="5"/>
    <x v="5"/>
    <m/>
    <s v="900-IP-109-2024"/>
    <x v="0"/>
    <x v="0"/>
    <s v="NORMA RH SAS"/>
    <m/>
    <s v="500-CS-1949-2024"/>
    <m/>
    <n v="48837600"/>
    <m/>
    <n v="0"/>
    <b v="1"/>
    <m/>
    <m/>
    <x v="0"/>
    <m/>
    <d v="2024-04-10T00:00:00"/>
    <d v="2024-04-10T00:00:00"/>
    <x v="16"/>
    <d v="2024-05-24T00:00:00"/>
    <n v="29"/>
    <n v="26"/>
    <s v="NO"/>
    <m/>
    <m/>
    <m/>
  </r>
  <r>
    <n v="69"/>
    <x v="2"/>
    <s v="301-545-2024"/>
    <n v="32310"/>
    <s v="GAA0152"/>
    <s v="FR-300-GAA-0051-2024"/>
    <s v="N/A"/>
    <s v="REALIZAR EL MANTENIMIENTO PREVENTIVO DEL POZO DE AGUAS SUBTERRÁNEAS VC 1087 UBICADO EN LA PLANTA DE ALCANTARILLADO DE EMCALI E.I.C.E. E.S.P."/>
    <n v="13861120"/>
    <m/>
    <s v="Leidy Diana Franco Hoyos"/>
    <s v="Natalia Morales"/>
    <d v="2024-08-01T00:00:00"/>
    <d v="2024-07-30T00:00:00"/>
    <n v="8"/>
    <s v="Ago"/>
    <n v="12"/>
    <x v="9"/>
    <m/>
    <s v="900-IP-0452-2024_x000a_"/>
    <x v="0"/>
    <x v="0"/>
    <m/>
    <m/>
    <s v="300-PS-3145-2024"/>
    <m/>
    <n v="13861120"/>
    <m/>
    <n v="0"/>
    <b v="1"/>
    <m/>
    <m/>
    <x v="0"/>
    <m/>
    <d v="2024-08-01T00:00:00"/>
    <d v="2024-07-30T00:00:00"/>
    <x v="34"/>
    <m/>
    <m/>
    <n v="99"/>
    <s v="NO"/>
    <m/>
    <m/>
    <s v="AGOTADO EL PROCESO DE COTIZACIÓN._x000a_FPA E INVITACIÓN EN REVISIÓN. SE ESPERA INVITAR LA TERCERA SEMANA DE SEPTIEMBRE. FPA - INV._x000a_24-09-2024 SE SOLICITÓ AL ÁREA AJUSTAR LA FICHA DE REQUERIMIENTO, ESPECIFICACIONES TÉCNICAS, Y CONCEPTO DE GARANTÍAS. _x000a_EL PROCESO FUE REASIGNADO A LEIDY FRANCO EL 21 DE OCTUBRE DE 2024. SE SOLICITÓ A LA GESTORA OBTENER DE LUCY LA INFORMACIÓN QUE LE HUBIERE SIDO ENTREGADA POR PARTE DEL ÁREA. _x000a_28-10-2024 ENVIADO A CONSULTAS DE MERCADO_x000a_08-11-2024 COTIZACIONES DE MERCADO RECIBIDAS._x000a_12-11-2024 ANÁLISIS DE COTIZACIONES _x000a_13-11-2024 FPA E INVITACIÓN _x000a_15-11-2024  RECEPCIÓN DE OFERTA _x000a_18-11-2024 EVALUACIÓN _x000a_20-11-2024 ACEPTACIÓN DE OFERTA_x000a_20-11-2024 LEGALIZACIÓN _x000a__x000a__x000a_FECHAS EFECTIVAS_x000a_08-11-2024 RECIBE COTIZACIONES - NINGUNA SE AJUSTA A PRESUPUESTO_x000a_14-11-2024 COTIZACIÓN EXTEMPORANEA QUE SE AJUSTA AL PRESUPUESTO_x000a_21-11-2024 SE REENVÍA TODA LA TRAZABILIDAD A LA GESTORA PARA QUE REALICE EL ANÁLISIS Y REALICE LA CORRESPONDIENTE INVITACIÓN. _x000a_22-11-2024 SE REMITIÓ INVITACIÓN. _x000a_26-11-2024 RECEPCIÓN DE OFERTA"/>
  </r>
  <r>
    <n v="70"/>
    <x v="8"/>
    <s v="600-0143-2024"/>
    <s v="C52000_x000a_L32000_x000a_C32000"/>
    <s v="GC0208_x000a_GC0209_x000a_GC0210_x000a_GC0211"/>
    <s v="FR-600-0368-2024"/>
    <s v="N/A"/>
    <s v="PRESTAR LOS SERVICIOS DE ATENCION INTEGRAL DE LAS ACTIVIDADES DERIVADAS DE LA PRESTACIÓN DE LOS SERVICIOS PUBLICOS DOMICILIARIOS, NO DOMICILIARIO Y SUS ACTIVIDADES COMPLEMENTARIOS E INHERENTES CORRESPONDIENTE A LA SUPERVISION DE LAS ACTIVIDADES DE FACTURACIÓN ASOCIADA A LA LECTURA, REVISION DE SERVICIOS, IMPRESION Y ENTREGA DE LAS FACTURAS DE EMCALI."/>
    <n v="3504320400"/>
    <m/>
    <s v="Rafael Gonzalez Vasquez"/>
    <m/>
    <d v="2024-04-12T00:00:00"/>
    <d v="2024-04-12T00:00:00"/>
    <n v="4"/>
    <s v="Abr"/>
    <s v="-"/>
    <x v="1"/>
    <m/>
    <m/>
    <x v="0"/>
    <x v="2"/>
    <m/>
    <m/>
    <m/>
    <m/>
    <m/>
    <m/>
    <s v="Proceso no legalizado"/>
    <b v="0"/>
    <m/>
    <m/>
    <x v="2"/>
    <m/>
    <d v="2024-04-12T00:00:00"/>
    <d v="2024-04-12T00:00:00"/>
    <x v="2"/>
    <m/>
    <s v="DEVUELTO"/>
    <s v="-"/>
    <m/>
    <m/>
    <m/>
    <m/>
  </r>
  <r>
    <n v="71"/>
    <x v="9"/>
    <s v="700-0247-2024"/>
    <s v="F76000"/>
    <s v="GF0063"/>
    <s v="FR-700-060-2024"/>
    <s v="N/A"/>
    <s v="ESTABLECER LA SITUACION FINANCIERA Y CONTABE DE EMCALI EICE ESP, MEDIANTE EL ANALISIS DE LOS RESPECTIVOS SOPORTES O INFORMACION DE RESPALDO, E IDENTIFICAR LAS POSIBLES SITUACIONES DE RIESGO PARA LA EMPRESA EN MATERIA FINANCIERA, GENERANDO UN DOCUMENTO QUE CONTENGA DICHOS RESULTADOS, ASÍ COMO LAS RECOMENDACIONES QUE LE PERMITAN ADELANTAR LAS ACCIONES A QUE HAYA LUGAR."/>
    <n v="1938066400"/>
    <m/>
    <s v="Karen Andrea Zapata Amu"/>
    <s v="Yasmin Espinosa Ungria"/>
    <d v="2024-04-12T00:00:00"/>
    <d v="2024-04-12T00:00:00"/>
    <n v="4"/>
    <s v="Abr"/>
    <n v="4"/>
    <x v="3"/>
    <m/>
    <s v="900-IP-0084-2024"/>
    <x v="0"/>
    <x v="7"/>
    <s v="ERNST &amp; YOUNG AUDIT S.A.S."/>
    <s v="860008890-5"/>
    <s v="700-PS-1622-2024"/>
    <m/>
    <n v="1938066400"/>
    <m/>
    <n v="0"/>
    <b v="1"/>
    <s v="Gerencia General"/>
    <m/>
    <x v="0"/>
    <m/>
    <d v="2024-04-12T00:00:00"/>
    <d v="2024-04-12T00:00:00"/>
    <x v="9"/>
    <d v="2024-04-29T00:00:00"/>
    <n v="11"/>
    <n v="9"/>
    <s v="NO"/>
    <m/>
    <m/>
    <m/>
  </r>
  <r>
    <n v="72"/>
    <x v="2"/>
    <s v="301-550-2024"/>
    <s v="C32111"/>
    <s v="GAA0067"/>
    <s v="FR-300-GAA-0111-2024"/>
    <s v="N/A"/>
    <s v="REALIZAR MANTENIMIENTO PREVENTIVO, AJUSTE Y VERIFICACIÓN DE CALIBRACIÓN DE ESTACIONES TOTALES Y NIVELES DE PRECISIÓN, INCLUYE SUMINISTRO DE BATERÍAS RECARGABLES, DEL CENTRO DE CONTROL MAESTRO (CCM) DE LA UNIDAD DE INGENIERÍA DE LA GERENCIA UENAA"/>
    <n v="3173571"/>
    <m/>
    <s v="Diana Henao Osorio"/>
    <s v="Vanessa Angulo"/>
    <d v="2024-08-01T00:00:00"/>
    <m/>
    <n v="8"/>
    <s v="Ago"/>
    <n v="10"/>
    <x v="7"/>
    <m/>
    <s v="900-IP-0376-2024"/>
    <x v="0"/>
    <x v="0"/>
    <s v="DIGITOP TOPOGRAFIA DIGITAL S.A.S "/>
    <s v="900136055-4"/>
    <s v="300-CM-2954-2024"/>
    <m/>
    <n v="3173571"/>
    <m/>
    <n v="0"/>
    <b v="1"/>
    <m/>
    <m/>
    <x v="0"/>
    <m/>
    <d v="2024-08-01T00:00:00"/>
    <d v="1899-12-30T00:00:00"/>
    <x v="35"/>
    <m/>
    <s v="LEGALIZADO"/>
    <n v="60"/>
    <s v="NO"/>
    <m/>
    <m/>
    <s v="Se cotizando nuevamente ya que no se recibieron cotizaciones ajustadas al presupuesto. COTIZACIONES RECIBIDAS Y EL 13-09-2024 SE SUSCRIBE INVITACIÓN PARA REMITIR AL PROVEEDOR.  _x000a_SE INVITÓ EL 17-09-2024._x000a_19-09-2024 SE RECIBIÓ OFERTA EXTEMPORANEA.  _x000a_25-09-2024 SE DA POR NOTIFICADO EL  CIERRE. _x000a_26-09-2024 PENDIENTE DE LINEA DERIVADA. _x000a_26-09-2024 EL AREA APORTA DERIVADALINEA PACC                                                                                                                                                                                                                                                      30-09-2024 SE ENVIA INVITACION AL PROPONENTE                                                                                                                                                                                                                                                            3-10-2024 SE RECIBEN DOCUMENTOS  DE LA INVITACION                                                                                                                                                                                                                                                    7-10-2024 EVALUACION Y ENVIO SUBSANACION PROPONENTE_x000a_21-10-2024 EVALUACION Y ACEPTACION DE OFERTA PARA FIRMA DE LA REVISORA Y LA GERENTE _x000a_21-10-2024 SE REASIGNA A LA REVISORA VANESSA. _x000a_23-10-2024 ACEPTACIÓN DE OFERTA SUSCRITA _x000a_24-10-2024 SOLICITUD DE REGISTRO PRESUPUESTAL _x000a_28-10-2024 PROCESO CARGADO EN SECOP_x000a_12-11-2024 LEGALIZADO"/>
  </r>
  <r>
    <n v="73"/>
    <x v="2"/>
    <s v="301-563-2024"/>
    <s v="C322102"/>
    <s v="GAA0613"/>
    <s v="FR-300-GAA-0083-2024"/>
    <s v="N/A"/>
    <s v="OVERHAUL ZARANDA VIAJERA BOCATOMA RÍO CAUCA"/>
    <n v="216427680"/>
    <m/>
    <s v="Karen Andrea Zapata Amu"/>
    <s v="Dario Narvaez"/>
    <d v="2024-08-08T00:00:00"/>
    <m/>
    <n v="8"/>
    <s v="Ago"/>
    <n v="10"/>
    <x v="7"/>
    <m/>
    <s v="900-IP-0387-2024"/>
    <x v="0"/>
    <x v="0"/>
    <s v="METALMECANICA SOS S.A.S. "/>
    <s v="900873625-3"/>
    <s v="300-PS-3011-2024"/>
    <m/>
    <n v="201086200"/>
    <m/>
    <n v="15341480"/>
    <b v="1"/>
    <m/>
    <m/>
    <x v="0"/>
    <m/>
    <d v="2024-08-08T00:00:00"/>
    <d v="1899-12-30T00:00:00"/>
    <x v="27"/>
    <m/>
    <s v="LEGALIZADO"/>
    <n v="61"/>
    <s v="NO"/>
    <m/>
    <m/>
    <s v="COTIZACIÓN ENVIADA AL REGISTRO DE PROVEEDORES EL DÍA 05-09-2024 SE ESPERA RECIBIR COTIZACIONES EL 09-09-2024._x000a_SE DEBE REALIZAR ALCANCE A LAS COTIZACIONES REALIZADAS, LA CUAL SE REMITIRÁ EL 23-09-2024_x000a_EL 24-09-2024 SE REALIZA ALCANCE A LAS COTIZACIONES. _x000a_25-09-2024 SE RECIBEN COTIZACIONES. _x000a_30-09-2024 EN ANÁLISIS DE LAS COTIZACIONES_x000a_07-10-2024 se envia a dario FPA e Invitacion para la revision y firma_x000a_FPA e invitacion revisadas por DARIO 16/10/2024, pendiente impresión y pasar a firma de la gerente_x000a_18-10-2024 SE INVITO A PRESENTAR OFERTAS EL 18 DE OCTUBRE CON PLAZO AL 22 DE OCTUBRE3_x000a_31-10-2024 Aceptación de oferta suscrita. _x000a_05-11-2024 Solicitud de Pólizas._x000a_12-11-2024 Legalización_x000a_"/>
  </r>
  <r>
    <n v="74"/>
    <x v="2"/>
    <s v="301-560-2024"/>
    <s v="C321003_x000a_C32210"/>
    <s v="GAA0550_x000a_GAA0188"/>
    <s v="FR-300-GAA-0140-2024"/>
    <s v="N/A"/>
    <s v="REALIZAR RECOLECCIÓN DE MUESTRAS Y ENSAYOS DE SUSTANCIAS DE INTERÉS SANITARIO A MUESTRAS DE AGUA CRUDA, TRATADA PROVENIENTES DE LAS PLANTAS DE POTABILIZACIÓN Y DE LA RED DE DISTRIBUCIÓN DE EMCALI EICE ESP."/>
    <n v="278170411"/>
    <m/>
    <s v="Zulma Ximena Vargas Salamanca"/>
    <s v="Vanessa Angulo"/>
    <d v="2024-08-08T00:00:00"/>
    <d v="2024-08-09T00:00:00"/>
    <n v="8"/>
    <s v="Ago"/>
    <s v="-"/>
    <x v="1"/>
    <m/>
    <m/>
    <x v="0"/>
    <x v="2"/>
    <m/>
    <m/>
    <m/>
    <m/>
    <m/>
    <m/>
    <s v="Proceso no legalizado"/>
    <b v="0"/>
    <m/>
    <m/>
    <x v="1"/>
    <m/>
    <d v="2024-08-08T00:00:00"/>
    <d v="2024-08-09T00:00:00"/>
    <x v="36"/>
    <m/>
    <s v="EN TRAMITE - GAE"/>
    <s v="-"/>
    <m/>
    <m/>
    <m/>
    <s v="26-08-2024 SE REMITEN OBSERVACIONES AL ÁREA. _x000a_LUEGO DE RECIBIR RESPUESTA DEL ÁREA SE REALIZAN AJUSTES AL DOCUMENTO DE SOLICITUD DE COTIZACIÓN. _x000a_13-09-2024 EL DOCUMENTO DE SOLICITUD DE COTIZACIÓN SE REMITE A CONSULTAS DE MERCADO PARA SU ENVÍO A LA CATEGORÍA._x000a_EN ANÁLISIS DE COTIZACIONES.  _x000a_18-10-2024 PROCESO REASIGNADO A XIMENA. _x000a_23-10-2024 REVISADO Y ENVIADO A SOLICITUD DE COTIZACIÓN28-10-2024 SOLICITUD DE COTIZACIÓN REMITIDA. _x000a_30-10-2024 COTIZACIONES RECIBIDAS. _x000a_12-11-2024 INVITACIÓN A COTIZAR. _x000a_14-11-2024 RECEPCIÓN DE OFERTA_x000a_15-11-2024 EVALUACIÓN_x000a_18-11-2024 ACEPTACIÓN_x000a_21-11-2024 LEGALIZACIÓN_x000a__x000a__x000a_FECHAS EFECTIVAS_x000a_20-11-2024 SUSCRIPCIÓN Y REMISIÓN DE INVITACIÓN._x000a_22-11-2024 SE RECIBEN OFERTAS"/>
  </r>
  <r>
    <n v="75"/>
    <x v="2"/>
    <s v="301-586-2024"/>
    <s v="C32212"/>
    <s v="GAA0275"/>
    <s v="FR-300-GAA-0165-2024"/>
    <s v="300-CMA-1974-2020"/>
    <s v="Suministrar artículos y/o elementos de ferreteria a la Unidad de Mantenimiento."/>
    <n v="363655991"/>
    <m/>
    <s v="Lucy Aydee Arbelaez Millan"/>
    <s v="Natalia Morales"/>
    <d v="2024-08-22T00:00:00"/>
    <d v="2024-08-22T00:00:00"/>
    <n v="8"/>
    <s v="Ago"/>
    <n v="12"/>
    <x v="9"/>
    <m/>
    <s v="900-IP-0457-2024"/>
    <x v="0"/>
    <x v="0"/>
    <m/>
    <m/>
    <s v="300-CS-3167-2024"/>
    <m/>
    <n v="224481005"/>
    <m/>
    <n v="139174986"/>
    <b v="1"/>
    <m/>
    <m/>
    <x v="0"/>
    <m/>
    <d v="2024-08-22T00:00:00"/>
    <d v="2024-08-22T00:00:00"/>
    <x v="37"/>
    <d v="2024-12-18T00:00:00"/>
    <m/>
    <n v="78"/>
    <s v="SI "/>
    <n v="1"/>
    <s v="https://emcaliesp.sharepoint.com/:f:/s/ABASTECIMIENTOEMCALI/EvGnLKMmtS1Fjp1b7K9BYUIBk11V1JFEjRdjF5qtMAGX1g?e=uQvXkX"/>
    <s v="14-11-2024 ANÁLISIS DE COTIZACIONES _x000a_15-11-2024 INVITACIÓN_x000a_18-11-2024 RECEPCIÓN DE OFERTAS _x000a_19-11-2024 EVALUACIÓN_x000a_19-11-2024 ACEPTACIÓN_x000a_22-11-2024 LEGALIZACIÓN_x000a__x000a_FECHAS EFECTIVAS: _x000a_21-11-2021 Se remite para revisión la FPA e Invitación del proceso del asunto, este  proceso empezó como un requerimiento derivado del CM-300-CMA-1974-2020. Pero este se venció, entonces se adelanta como invitación privada. _x000a_25-11-2024 FPA E NVITACIÓN REVISADA Y REMITIDA A LA GESTORA. "/>
  </r>
  <r>
    <n v="76"/>
    <x v="2"/>
    <s v="301-586-2024"/>
    <s v="C32212"/>
    <s v="GAA0275"/>
    <s v="FR-300-GAA-0165-2024"/>
    <s v="300-CMA-1974-2020"/>
    <s v="Suministrar artículos y/o elementos de ferreteria a la Unidad de Mantenimiento."/>
    <n v="643368754"/>
    <m/>
    <s v="Lucy Aydee Arbelaez Millan"/>
    <s v="Natalia Morales"/>
    <d v="2024-08-22T00:00:00"/>
    <d v="2024-08-22T00:00:00"/>
    <n v="8"/>
    <s v="Ago"/>
    <s v="-"/>
    <x v="1"/>
    <m/>
    <m/>
    <x v="0"/>
    <x v="2"/>
    <m/>
    <m/>
    <m/>
    <m/>
    <m/>
    <m/>
    <s v="Proceso no legalizado"/>
    <b v="0"/>
    <m/>
    <m/>
    <x v="2"/>
    <m/>
    <d v="2024-08-22T00:00:00"/>
    <d v="2024-08-22T00:00:00"/>
    <x v="2"/>
    <m/>
    <s v="EN TRAMITE - GAE"/>
    <s v="-"/>
    <m/>
    <m/>
    <m/>
    <s v="02-09-2024 REVISIÓN DE REQUERIMIENTO. _x000a_06-09-2024 ELABORACIÓN DE DOCUMENTO DE COTIZACIÓN ._x000a_12-09-2024 EN PROCESO DE COTIZACIÓN. _x000a_19-09-2024 SE RECIBIERON COTIZACIONES Y SE REMITIERON AL GESTOR. _x000a_24-09-2024 EN ANÁLISIS DE COTIZACIONES Y ELABORACIÓN DE FPA Y LA IVITACIÓN. _x000a_SE SOLICITO A CONSULTASDE MERCADO Solicitar acogimiento de precios al proveedor del Contrato marco.  _x000a_15-10-2024 Se solicito revision de FPA e Invitacion._x000a_21-10-2024 INVITACIÓN REVISADA. SE PROCEDE A ENVIAR. SE INVITA A TUVACOL SA_x000a_22-10-2024 SE REMITE INVITACIÓN._x000a_24-10-2024 SE RECIBE OFERTAS_x000a_28-10-2024  En Evaluacion de oferta.  Se solicito subsane al proveedor._x000a_05-11-2024 En revisión de la evaluación. "/>
  </r>
  <r>
    <n v="77"/>
    <x v="2"/>
    <m/>
    <s v="C32200"/>
    <s v="GAA0732"/>
    <s v="FR-300-GAA-0064-2024"/>
    <s v="N/A"/>
    <s v="OPTIMIZACIÓN HIDRÁULICA, ELÉCTRICA Y PUNTOS CRÍTICOS (AZP) DE AL RED DE DISTRIBUCIÓN DE AGUA POTABLE"/>
    <n v="2263338453"/>
    <m/>
    <s v="Harold Mondragon Ducura"/>
    <s v="Dario Narvaez "/>
    <d v="2024-08-29T00:00:00"/>
    <d v="2024-09-02T00:00:00"/>
    <n v="8"/>
    <s v="Ago"/>
    <n v="10"/>
    <x v="7"/>
    <m/>
    <s v="900-IP-0349-2024"/>
    <x v="0"/>
    <x v="0"/>
    <s v="_x0009__x000a_OMAR VELEZ HOYOS"/>
    <n v="19130521"/>
    <s v="300-CO-3007-2024"/>
    <m/>
    <n v="2261989758"/>
    <m/>
    <n v="1348695"/>
    <b v="1"/>
    <m/>
    <m/>
    <x v="0"/>
    <m/>
    <d v="2024-08-29T00:00:00"/>
    <d v="2024-09-02T00:00:00"/>
    <x v="27"/>
    <m/>
    <s v="LEGALIZADO"/>
    <n v="46"/>
    <s v="NO"/>
    <m/>
    <m/>
    <s v="13-09-2024 En espera de respuesta a observaciones del Área, quedaron de pasarlas el día Lunes, ya q hay unos temas técnicos que definir._x000a_Se recibieron respuesta a Observaciones del área, se solicita actualizar Impacto Tributario, Se espera solicitar cotización el dia 20 de septiembre._x000a_25-09-2024 SOLICITUD DE COTIZACIÓN. PENDIENTE VALIDAR CON EL ÁREA. _x000a_Se recibieron las las cotizaciones el viernes 4 de ocubre, este mismo dia, se solicitó subsane a uno de los proponentes, se esta realizando el analisis de las cotizaciones y la invitación._x000a_16-10-2024 SE ENCUENTRA EN REVISIÓN LA FPA E INVITACIÓN POR EL ABOGADO REVISOR._x000a_18-10-2024 INVITACIÓN REMITIDA _x000a_29-10-2024 SE ENVIA LA EVALUACIÓN Y ACEPTACIÓN A REVISIÓN DEL ABOGADO DESIGNADO. _x000a_31-10-2024 Aceptación de Oferta Suscrita_x000a_07-11-2024 Pólizas del Proveedor _x000a_12-11-2024 Se legaliza"/>
  </r>
  <r>
    <n v="78"/>
    <x v="2"/>
    <m/>
    <s v="C32200"/>
    <s v="GAA0766"/>
    <s v="FR-300-GAA-0142-2024"/>
    <s v="N/A"/>
    <s v="OPTIMIZACIÓN A LAS OBRAS CIVILES, TELEMETRIA TELECOMUNICACIONES Y EN SISTEMA SCADA DE LA RED DE DISTRIBUCIÓN DE AGUA POTABLE"/>
    <n v="2295643779"/>
    <m/>
    <s v="Mario Andres Arevalo"/>
    <s v="Natalia Morales"/>
    <d v="2024-08-29T00:00:00"/>
    <d v="2024-09-02T00:00:00"/>
    <n v="8"/>
    <s v="Ago"/>
    <n v="11"/>
    <x v="8"/>
    <m/>
    <s v="900-IP-0335-2024"/>
    <x v="0"/>
    <x v="0"/>
    <s v="CONSORCIO CONTROL FUGAS CALI 2024"/>
    <s v="901889736-6"/>
    <s v="300-CO-3010-2024"/>
    <m/>
    <n v="2294282011"/>
    <m/>
    <n v="1361768"/>
    <b v="1"/>
    <m/>
    <m/>
    <x v="0"/>
    <m/>
    <d v="2024-08-29T00:00:00"/>
    <d v="2024-09-02T00:00:00"/>
    <x v="38"/>
    <m/>
    <s v="LEGALIZADO"/>
    <n v="47"/>
    <s v="NO"/>
    <m/>
    <m/>
    <s v="13-09-2024 EN REVISIÓN DE OBSERVACIONES Y LA SOLICITUD DE COTIZACIÓN. _x000a_19-09-2024 Esperando la actualizacion de impactos tributarios._x000a_25-09-2024 SOLICITUD DE COTIZACIÓN ELABORADA. _x000a_PENDIENTE VALIDAR CON EL ÁREA. _x000a_09-10-2024 EN REVISIÓN DE LA INVITACIÓN_x000a_15-10-2024 ENVIADO A LA REVISORA_x000a_18-10-2024 FPA E INVITACIÓN EN FIRMA._x000a_21-10-2024 SE REMITE INVITACIÓN _x000a_28-10-2024 SE RECIBEN OFERTAS_x000a_30-10-2024 REVISION OFERTA_x000a_31-10-2024 Aceptación de Oferta remitida al Gestor. _x000a_01-11-2024 Aceptación de Oferta suscrita. _x000a_A la esperta de que la UT obtenga el registro del RUT. Se espera sea allegado el día 12-11-2024._x000a_21-11-2024 AÚN EN ESPERA DE APROBACIÓN DE PÓLIZAS. _x000a_ 27-11-2024 LEGALIZADO MEDIANTE CORREO DE LA MISMA FECHA. "/>
  </r>
  <r>
    <n v="79"/>
    <x v="2"/>
    <m/>
    <s v="C32210"/>
    <s v="GAA0186"/>
    <s v="FR-300-0115-2024"/>
    <s v="300-CMA-1974-2020"/>
    <s v="SUMINISTRAR MATERIALES DE FERRETERIA PARA LA UNIDAD DE PRODUCCIÓN AGUA POTABLE"/>
    <n v="121993305"/>
    <m/>
    <s v="Lucy Aydee Arbelaez Millan"/>
    <s v="Dario Narvaez "/>
    <d v="2024-08-30T00:00:00"/>
    <d v="2024-09-02T00:00:00"/>
    <n v="8"/>
    <s v="Ago"/>
    <n v="11"/>
    <x v="8"/>
    <m/>
    <s v="300-CMA-1974-2024 Grupo 1 y 3"/>
    <x v="0"/>
    <x v="5"/>
    <s v="EQUIPOS Y HERRAMIENTAS INDUSTRIALES S.A.S. "/>
    <s v="900147322-3"/>
    <s v="CMA-1974-2020-300-AO-CS-3022-2024"/>
    <m/>
    <n v="86402254"/>
    <m/>
    <n v="35591051"/>
    <b v="1"/>
    <s v="GAE"/>
    <m/>
    <x v="0"/>
    <m/>
    <d v="2024-08-30T00:00:00"/>
    <d v="2024-09-02T00:00:00"/>
    <x v="39"/>
    <m/>
    <s v="LEGALIZADO"/>
    <n v="50"/>
    <s v="SI "/>
    <n v="1"/>
    <s v="https://emcaliesp.sharepoint.com/:f:/s/ABASTECIMIENTOEMCALI/EqHF45nL13VHp3Mr6pELnXIB-Hxfj0HTNRIPdj-ZvrcpVw?e=6CsLAh"/>
    <s v="09-09-2024 SOLICITUD DE COTIZACIÓN. _x000a_11-09-2024 RECEPCIÓN DE COTIZACIONES. _x000a_Se recibieron cotizaciones el 18 de septiembre.  _x000a_EN ANÁLISIS DE COTIZACIONES Y ELABORACIÓN DE FPA E INVITACIÓN._x000a_SE SOLICITO A CONSULTASDE MERCADO Solicitar acogimiento de precios al proveedor del Contrato marco._x000a_15-10-2024 Se solicito revision de FPA e Invitacion._x000a_18-10-2024 EN REVISIÓN REVISOR._x000a_30-10-2024 Se entrega para firma de invitación_x000a_31-10-2024 Se recibe oferta_x000a_05-11-2024 Aceptación de oferta Revisada._x000a_08-11-2024 La gestora remitió la aceptación de oferta al proveedor solicitando la constitución de las pólizas. _x000a_12-11-2024 La gestora reitera la solicitud realizada al proveedor. ESTE SE ABRIÓ EN DOS PROCESOS. SE DEBE INCLUIR LA INFORMACIÓN DE LOS DOS. YA INCLUIDA_x000a_18-11-2024 APROBACIÓN DE LAS GARANTÍAS_x000a_26-11-2024 LEGALIZADO MEDIANTE CORREO DE LA MISMA FECHA. "/>
  </r>
  <r>
    <n v="80"/>
    <x v="2"/>
    <m/>
    <s v="C32210"/>
    <s v="GAA0186"/>
    <s v="FR-300-0115-2024"/>
    <s v="300-CMA-1974-2020"/>
    <s v="SUMINISTRAR MATERIALES DE FERRETERIA PARA LA UNIDAD DE PRODUCCIÓN AGUA POTABLE"/>
    <n v="27177409"/>
    <m/>
    <s v="Lucy Aydee Arbelaez Millan"/>
    <s v="Dario Narvaez "/>
    <d v="2024-08-30T00:00:00"/>
    <d v="2024-09-02T00:00:00"/>
    <n v="8"/>
    <s v="Ago"/>
    <n v="11"/>
    <x v="8"/>
    <m/>
    <s v="300-CMA-1974-2024 Grupo 2"/>
    <x v="0"/>
    <x v="5"/>
    <s v="ALMACEN RODAFER RF S.A.S. "/>
    <s v="900687323-7"/>
    <s v="CMA-1974-2020-300-AO-CS-3023-2024"/>
    <m/>
    <n v="27177409"/>
    <m/>
    <n v="0"/>
    <b v="1"/>
    <s v="GAE"/>
    <m/>
    <x v="0"/>
    <m/>
    <d v="2024-08-30T00:00:00"/>
    <d v="2024-09-02T00:00:00"/>
    <x v="39"/>
    <d v="2024-11-25T00:00:00"/>
    <m/>
    <n v="50"/>
    <s v="SI "/>
    <n v="1"/>
    <s v="https://emcaliesp.sharepoint.com/:f:/s/ABASTECIMIENTOEMCALI/ErNVg1GuMbpHqnyqti43AE0BD_Uapj85skq9XaTabyS59A?e=SGr4WK"/>
    <s v="09-09-2024 SOLICITUD DE COTIZACIÓN. _x000a_11-09-2024 RECEPCIÓN DE COTIZACIONES. _x000a_Se recibieron cotizaciones el 18 de septiembre.  _x000a_EN ANÁLISIS DE COTIZACIONES Y ELABORACIÓN DE FPA E INVITACIÓN._x000a_SE SOLICITO A CONSULTASDE MERCADO Solicitar acogimiento de precios al proveedor del Contrato marco._x000a_15-10-2024 Se solicito revision de FPA e Invitacion._x000a_18-10-2024 EN REVISIÓN REVISOR._x000a_30-10-2024 Se entrega para firma de invitación_x000a_31-10-2024 Se recibe oferta_x000a_05-11-2024 Aceptación de oferta Revisada._x000a_08-11-2024 La gestora remitió la aceptación de oferta al proveedor solicitando la constitución de las pólizas. _x000a_12-11-2024 La gestora reitera la solicitud realizada al proveedor. ESTE SE ABRIÓ EN DOS PROCESOS. SE DEBE INCLUIR LA INFORMACIÓN DE LOS DOS. YA INCLUIDA_x000a_18-11-2024 APROBACIÓN DE LAS GARANTÍAS"/>
  </r>
  <r>
    <n v="81"/>
    <x v="2"/>
    <m/>
    <s v="C32210"/>
    <s v="GAA0769"/>
    <s v="FR-300-GGA-0152-2024"/>
    <s v="N/A"/>
    <s v="MANTENIMIENTO PREVENTIVO DE EQUIPAMIENTO (ESPETOFOTÓMETROS) DE LOS LABORATORIOS DE OPERACIÓN DE LAS PTAP´S PUERTO MALLARINO, RIO CAUCA, RIO CALI Y LA REFORMA."/>
    <n v="50000000"/>
    <m/>
    <s v="Mario Andres Arevalo"/>
    <s v="Natalia Arbelaez"/>
    <d v="2024-09-03T00:00:00"/>
    <d v="2024-09-09T00:00:00"/>
    <n v="9"/>
    <s v="Sep"/>
    <n v="11"/>
    <x v="8"/>
    <m/>
    <s v="900-IP-0342-2024"/>
    <x v="0"/>
    <x v="0"/>
    <s v="CONTROL E INSTRUMENTACIÓN INDUSTRIAL DE COLOMBIA S.A.S. "/>
    <s v="800200388-2"/>
    <s v="300-CM-3066-2024"/>
    <m/>
    <n v="33951246"/>
    <m/>
    <n v="16048754"/>
    <b v="1"/>
    <m/>
    <m/>
    <x v="0"/>
    <m/>
    <d v="2024-09-03T00:00:00"/>
    <d v="2024-09-09T00:00:00"/>
    <x v="40"/>
    <m/>
    <s v="LEGALIZADO"/>
    <n v="55"/>
    <s v="NO"/>
    <m/>
    <m/>
    <s v="10-09-2024 SOLICITUD DE COTIZACIÓN ELABORADA. _x000a_PENDIENTE VALIDACIÓN. _x000a_Se envia solicitud de cotizacion 18-09-2024 tiempo limite de entrega viernes 20-09-2024._x000a_24-09-2024 COTIZACIONES ENVIADAS AL GESTOR. _x000a_EN ANÁLISIS DE COTIZACIONES PARA ELABORACIÓN DE FPA E INVITACIÓN_x000a_30-10-2024 Remisión de la Invitación. _x000a_05-11-2024 Recepción de Ofetta. _x000a_08-11-2024 Remisión al Gestor. _x000a_12-11-2024 Evaluación.  _x000a_14-11-2024 Aceptación de Oferta _x000a__x000a_FECHAS EFECTIVAS_x000a_21-11-2024 YA SE CUENTA CON ACEPTACIÓN DE OFERTA SUSCRITA, RP Y SE ENCUENTRA A LA ESPERA DE EXPEDICIÓN DE PÓLIZAS._x000a_29-11-2024 LEGALIZADO"/>
  </r>
  <r>
    <n v="82"/>
    <x v="2"/>
    <m/>
    <s v="C321003_x000a_L321004"/>
    <s v="GAA0528_x000a_GAA0741"/>
    <s v="FR-300-GAA-0139-2024"/>
    <s v="N/A"/>
    <s v="MANTENIMIENTO CONTROL DE ACCESO DE LOS LABORATORIOS DE ENSAYO DE LA UENAA"/>
    <n v="16454526"/>
    <m/>
    <s v="Harold Mondragon Ducura"/>
    <s v="Darío Narvaez "/>
    <d v="2024-09-04T00:00:00"/>
    <d v="2024-09-09T00:00:00"/>
    <n v="9"/>
    <s v="Sep"/>
    <n v="11"/>
    <x v="8"/>
    <m/>
    <s v="900-IP-0348-2024"/>
    <x v="0"/>
    <x v="0"/>
    <s v="SEGURIDAD ATLAS LTDA"/>
    <s v="890312749-6"/>
    <s v="300-CM-3071-2024"/>
    <m/>
    <n v="14075677"/>
    <m/>
    <n v="2378849"/>
    <b v="1"/>
    <m/>
    <m/>
    <x v="0"/>
    <m/>
    <d v="2024-09-04T00:00:00"/>
    <d v="2024-09-09T00:00:00"/>
    <x v="41"/>
    <m/>
    <s v="LEGALIZADO"/>
    <n v="55"/>
    <s v="NO"/>
    <m/>
    <m/>
    <s v="12-09-2024 SOLICITUD DE COTIZACIÓN ELABORADA. _x000a_13-09-2024 SOLICITUD DE COTIZACIÓN EN REVISIÓN. _x000a_23-09-2024 PARA ENVÍO SOLICITUD DE COTIZACIÓN. _x000a_5-10-2024 SE RECIBIERON LAS COTIZACIONES Y QUIEN COTIZO, SE PASA DEL PREUPUESTO._x000a_15-10-2024 SE SOLICITO A CONSULTAS MERCADO PARA QUE RESPONDIERA UNAS OBSERVACIONES QUE SE PRESENTARON EN EL PROCESO DE SOLICITUD DE COTIZACION POR PARTE DEL GRUPO ATLAS  Y VOLVIERA A COTIZAR A LA CATEGORIA._x000a_16-10-2024 SE REMITIERON SOLICITUDES DE COTIZACIÓN. _x000a_18-10-2024 SE RECIBIERON COTIZACIONES. _x000a_21-10-2024 EN ANÁLISIS DE COTIZACIONES. _x000a_07-11-2024 SE REMITE INVITACIÓN A PRESENTAR OFERTA_x000a_12-11-2024 SE RECIBEN OFERTAS_x000a_13-11-2024 Evaluación _x000a_15-11-2024 Aceptación _x000a_20-11-2024 Legalización. _x000a__x000a_FECHAS EFECTIVAS_x000a_21-11-2024 LEGALIZADO AL ÁREA"/>
  </r>
  <r>
    <n v="83"/>
    <x v="0"/>
    <s v="501-UGA-0168-2024"/>
    <s v="D52210"/>
    <s v="GE0416"/>
    <s v="FR-500-251-2014"/>
    <s v="N/A"/>
    <s v="PRESTAR SERVICIO DE ALQUILER, INSTALACION Y MANTENIMIENTO DE UN (1) BAÑO MOVIL TIPO TUFWAY CON LAVAMANOS Y ORINAL INDEPENDIENTE PARA SUBESTACIÓN ALFERÉZ DE EMCALI"/>
    <n v="10602900"/>
    <m/>
    <s v="Lina Marcela Echavarria Meza"/>
    <s v="Zulma Leon"/>
    <d v="2024-04-18T00:00:00"/>
    <d v="2024-04-18T00:00:00"/>
    <n v="4"/>
    <s v="Abr"/>
    <n v="6"/>
    <x v="6"/>
    <m/>
    <s v="900-IP-0144-2024"/>
    <x v="0"/>
    <x v="0"/>
    <s v="_x0009__x000a_INTEGRALES EN SOLUCIONES SAS"/>
    <n v="9013242511"/>
    <s v="500-CS-2048-2024"/>
    <m/>
    <n v="10602900"/>
    <m/>
    <n v="0"/>
    <b v="1"/>
    <m/>
    <m/>
    <x v="0"/>
    <m/>
    <d v="2024-04-18T00:00:00"/>
    <d v="2024-04-18T00:00:00"/>
    <x v="19"/>
    <d v="2024-06-12T00:00:00"/>
    <n v="35"/>
    <n v="32"/>
    <s v="NO"/>
    <m/>
    <m/>
    <s v="Se cierra el proceso el 24/05/2024"/>
  </r>
  <r>
    <n v="84"/>
    <x v="1"/>
    <s v="805-0323-2024"/>
    <s v="C32000_x000a_L32000_x000a_D52000"/>
    <s v="GHA0125"/>
    <s v="FR-800-125-2024"/>
    <s v="N/A"/>
    <s v="REALIZAR LAS ACTIVIDADES NECESARIAS PARA EL MANTENIMIENTO DE LAS ZONAS VERDES DE EMCALI EICE ESP"/>
    <n v="4717926959"/>
    <m/>
    <s v="Zulma Leon"/>
    <s v="Zulma Leon"/>
    <d v="2024-04-19T00:00:00"/>
    <d v="2024-04-22T00:00:00"/>
    <n v="4"/>
    <s v="Abr"/>
    <s v="-"/>
    <x v="1"/>
    <m/>
    <m/>
    <x v="2"/>
    <x v="2"/>
    <m/>
    <m/>
    <m/>
    <m/>
    <m/>
    <m/>
    <s v="Proceso no legalizado"/>
    <b v="0"/>
    <m/>
    <m/>
    <x v="1"/>
    <m/>
    <d v="2024-04-19T00:00:00"/>
    <d v="2024-04-22T00:00:00"/>
    <x v="2"/>
    <m/>
    <s v="CERRADO"/>
    <s v="-"/>
    <m/>
    <m/>
    <m/>
    <s v="EL DÍA 02-09-2024 SE REALIZA ACEPTACIÓN DE OFERTA_x000a_EN REVISIÓN DE SANEAMIENTO DEL PROCESO. _x000a_23-09-2024 PUBLICADA EL ACTA DE SANEAMIENTO. _x000a_27-09-2024 RECEPCIÓN DE PETICIONES Y OBSERVACIONES. _x000a_21-10-2024 SE NOTIFICA EL CIERRE DEL PROCESO. "/>
  </r>
  <r>
    <n v="85"/>
    <x v="1"/>
    <s v="805-0324-2024"/>
    <s v="H78000"/>
    <s v="GHA123"/>
    <s v="FR-800-89-2024"/>
    <s v="N/A"/>
    <s v="SUMINISTRO DE ELEMENTOS DE FERRETERIA, PARA EL SUMINISTRO DE MATERIALES, HERRAMIENTAS Y ELEMENTOS AFINES PARA EMCALI EICE-ESP"/>
    <n v="181726780"/>
    <m/>
    <s v="Lucy Aydee Arbelaez Millan"/>
    <s v="Zulma Leon"/>
    <d v="2024-04-19T00:00:00"/>
    <d v="2024-04-22T00:00:00"/>
    <n v="4"/>
    <s v="Abr"/>
    <n v="6"/>
    <x v="6"/>
    <m/>
    <s v="900-IP-0188-2024"/>
    <x v="0"/>
    <x v="0"/>
    <s v="FERRETERIA INDUSTRIAL DEL VALE S.A.S"/>
    <s v="901048853-1"/>
    <s v="800-CS-2165-2024"/>
    <m/>
    <n v="68450823"/>
    <m/>
    <n v="113275957"/>
    <b v="1"/>
    <m/>
    <m/>
    <x v="0"/>
    <m/>
    <d v="2024-04-19T00:00:00"/>
    <d v="2024-04-22T00:00:00"/>
    <x v="42"/>
    <d v="2024-07-16T00:00:00"/>
    <n v="56"/>
    <n v="42"/>
    <s v="SI "/>
    <n v="1"/>
    <s v="https://emcaliesp.sharepoint.com/:b:/s/ABASTECIMIENTOEMCALI/ERIAeqK0knRNsutg0BE9_o8BL7wHthQU9p-O5PGHr---cg?e=ZP0EbG"/>
    <m/>
  </r>
  <r>
    <n v="86"/>
    <x v="1"/>
    <s v="805-0325-2024"/>
    <s v="C74013"/>
    <s v="GHA149"/>
    <s v="FR-800-105-2024"/>
    <s v="N/A"/>
    <s v="PRESTACIÓN DEL SERVICIO DE AREA PROTEGIDA, PARA RESGUARDAR Y SUMINISTRAR OPORTUNAMENTE ATENCIÓN PRE HOSPITALARIA, LAS URGENCIAS Y/O EMERGENCIAS MEDICAS DENTRO DE LAS INSTALACIONES DE LOS 17 CENTROS DE ATENCIÓN LOCALIZADOS EN EL DISTRITOS DE SANTIAGO DE CALI Y EN LOS MUNICIPIOS DE JAMUNDI Y YUMBO EN EL DEPARTAMENTO DEL VALLE DEL CAUCA Y PUERTO TEJADA EN EL DEPARTAMENTO DEL CAUCA, ADICIONALMENTE, EN COTAC CENTER GUABITO, EDIFICIO BOULEVARD Y TORRE EMCALI, QUE COMPRENDE LA ATENCIÓN MEDICA ASI COMO LOS TRASLADOS ASISTIDOS A CENTROS MEDICOS HOSPITALARIOS A LOS USUARIOS, CLIENTES, VISITANTES, FUNCIONARIOS Y PRESTADORES DE SERVICIO DE EMCALI."/>
    <n v="80443286"/>
    <m/>
    <s v="Juan David Gomez Sotelo"/>
    <s v="Zulma Leon"/>
    <d v="2024-04-19T00:00:00"/>
    <d v="2024-04-22T00:00:00"/>
    <n v="4"/>
    <s v="Abr"/>
    <n v="6"/>
    <x v="6"/>
    <m/>
    <s v="900-IP-0110-2024"/>
    <x v="0"/>
    <x v="0"/>
    <s v="_x0009__x000a_CRUZ ROJA COLOMBIANA SECCIONAL VALLE DEL CAUCA"/>
    <s v="890306215-0"/>
    <s v="800-PS- 2046 - 2024"/>
    <m/>
    <n v="68951388"/>
    <m/>
    <n v="11491898"/>
    <b v="1"/>
    <m/>
    <m/>
    <x v="0"/>
    <m/>
    <d v="2024-04-19T00:00:00"/>
    <d v="2024-04-22T00:00:00"/>
    <x v="43"/>
    <d v="2024-06-13T00:00:00"/>
    <n v="35"/>
    <n v="28"/>
    <s v="NO"/>
    <m/>
    <m/>
    <m/>
  </r>
  <r>
    <n v="87"/>
    <x v="0"/>
    <s v="501-UGA-00180-2024"/>
    <s v="D52212"/>
    <s v="N/A"/>
    <s v="500-AA-254-2024"/>
    <s v="Articulo 3.1"/>
    <s v="SUMINISTRO DE PERTIGAS PARA LA APERTURA DE LOS TRANSFORMADORES DE USO EXCLUSIVO DEL SISTEMA DE ALUMBRADO PÚBLICO DEL DISTRITO DE SASNTIAGO DE CALI."/>
    <n v="12461680"/>
    <m/>
    <s v="Natalia Morales Lopez"/>
    <s v="Yasmin Espinosa Ungria"/>
    <d v="2024-04-24T00:00:00"/>
    <d v="2024-04-24T00:00:00"/>
    <n v="4"/>
    <s v="Abr"/>
    <n v="6"/>
    <x v="6"/>
    <m/>
    <s v="900-CCE-0140-2024"/>
    <x v="1"/>
    <x v="10"/>
    <s v="ACP Y CIA S.A.S."/>
    <m/>
    <s v="500-CCE-2057-2024 "/>
    <m/>
    <n v="12098492"/>
    <m/>
    <n v="363188"/>
    <b v="1"/>
    <m/>
    <m/>
    <x v="0"/>
    <m/>
    <d v="2024-04-24T00:00:00"/>
    <d v="2024-04-24T00:00:00"/>
    <x v="44"/>
    <d v="2024-06-21T00:00:00"/>
    <n v="37"/>
    <n v="27"/>
    <s v="NO"/>
    <m/>
    <m/>
    <m/>
  </r>
  <r>
    <n v="88"/>
    <x v="0"/>
    <s v="501-UGA-00179-2024"/>
    <s v="D52214"/>
    <s v="GE0233"/>
    <s v="FR-500-250-2024"/>
    <s v="N/A"/>
    <s v="SUMINISTRAR PAPELERIA ESPECIAL PARA CERTIFICADOS DE ENSAYO Y CALIBRACION CON LOGOTIPO DEL ONAC"/>
    <n v="1180480"/>
    <m/>
    <s v="Natalia Morales Lopez"/>
    <s v="Yasmin Espinosa Ungria"/>
    <d v="2024-04-24T00:00:00"/>
    <d v="2024-04-24T00:00:00"/>
    <n v="4"/>
    <s v="Abr"/>
    <s v="-"/>
    <x v="1"/>
    <m/>
    <m/>
    <x v="0"/>
    <x v="0"/>
    <m/>
    <m/>
    <s v="500-CS-2971-2024"/>
    <m/>
    <n v="828240"/>
    <m/>
    <n v="352240"/>
    <b v="1"/>
    <m/>
    <m/>
    <x v="0"/>
    <m/>
    <d v="2024-08-26T00:00:00"/>
    <d v="2024-08-26T00:00:00"/>
    <x v="31"/>
    <m/>
    <m/>
    <s v="-"/>
    <s v="NO"/>
    <m/>
    <m/>
    <m/>
  </r>
  <r>
    <n v="89"/>
    <x v="0"/>
    <s v="501-UGA-00182-2024"/>
    <s v="D5211"/>
    <s v="GE0307"/>
    <s v="FR-500-249-2024"/>
    <s v="N/A"/>
    <s v="COMPRA DE SUMINISTRO DE OXIGENO, ACETILENO EN CILINDRO Y GAS SF6 (HEXAFLUORURO DE AZUFRE) CILINDRO DE 52 KG"/>
    <n v="66469800"/>
    <m/>
    <s v="Dario Fernando Narvaez Dorado"/>
    <s v="Yasmin Espinosa Ungria"/>
    <d v="2024-04-25T00:00:00"/>
    <d v="2024-04-25T00:00:00"/>
    <n v="4"/>
    <s v="Abr"/>
    <n v="7"/>
    <x v="10"/>
    <m/>
    <s v="900-IP-0135-2024"/>
    <x v="0"/>
    <x v="0"/>
    <s v="_x0009__x000a_MESSER COLOMBIA S.A."/>
    <s v="860005114-4"/>
    <s v="500-CS-2264-2024"/>
    <m/>
    <n v="61155737"/>
    <m/>
    <n v="5314063"/>
    <b v="1"/>
    <m/>
    <m/>
    <x v="0"/>
    <m/>
    <d v="2024-04-25T00:00:00"/>
    <d v="2024-04-25T00:00:00"/>
    <x v="45"/>
    <d v="2024-08-09T00:00:00"/>
    <n v="69"/>
    <n v="49"/>
    <s v="NO"/>
    <m/>
    <m/>
    <s v="En espera de  respuesta a las observaciondes hechas por la GAE desde el 10 de Abril"/>
  </r>
  <r>
    <n v="90"/>
    <x v="0"/>
    <s v="501-UGA-00181-2024"/>
    <s v="D52214"/>
    <s v="N/A"/>
    <s v="500-AA-252-2024"/>
    <s v="Articulo 3.1"/>
    <s v="SUMINISTRO DE ELEMENTOS Y REACTIVOS PARA EL LABORATORIO DE ACEITES DE LA UENE"/>
    <n v="17297840"/>
    <m/>
    <s v="Dario Fernando Narvaez Dorado"/>
    <s v="Jesus Fernando Pastrana"/>
    <d v="2024-04-25T00:00:00"/>
    <d v="2024-04-25T00:00:00"/>
    <n v="4"/>
    <s v="Abr"/>
    <n v="6"/>
    <x v="6"/>
    <m/>
    <s v="900-CCE-0125-2024"/>
    <x v="1"/>
    <x v="11"/>
    <s v="PROFINAS S.A.S."/>
    <s v="800246805-5"/>
    <s v="500-CCE-2070-2024"/>
    <m/>
    <n v="17220490"/>
    <m/>
    <n v="77350"/>
    <b v="1"/>
    <m/>
    <m/>
    <x v="0"/>
    <m/>
    <d v="2024-04-25T00:00:00"/>
    <d v="2024-04-25T00:00:00"/>
    <x v="46"/>
    <d v="2024-06-26T00:00:00"/>
    <n v="39"/>
    <n v="27"/>
    <s v="NO"/>
    <m/>
    <m/>
    <m/>
  </r>
  <r>
    <n v="91"/>
    <x v="0"/>
    <s v="501-UGA-00183-2024"/>
    <s v="D52214"/>
    <s v="GE017"/>
    <s v="FR-500-240-2024"/>
    <s v="N/A"/>
    <s v="REALIZAR ELMANTENIMIENTO DE EQUIPO CROMATOGRAFO DE GASES DISUELTOS EN ACEITE MINERAL DIELECTRICO MARCA AGILENT TECHNOLOGIES."/>
    <n v="7765493"/>
    <m/>
    <s v="Angela Marcela Avila Gonzalez"/>
    <s v="Zulma Leon"/>
    <d v="2024-04-25T00:00:00"/>
    <d v="2024-04-25T00:00:00"/>
    <n v="4"/>
    <s v="Abr"/>
    <s v="-"/>
    <x v="1"/>
    <m/>
    <m/>
    <x v="0"/>
    <x v="2"/>
    <m/>
    <m/>
    <m/>
    <m/>
    <m/>
    <m/>
    <s v="Proceso no legalizado"/>
    <b v="0"/>
    <m/>
    <m/>
    <x v="1"/>
    <m/>
    <d v="2024-04-25T00:00:00"/>
    <d v="2024-04-25T00:00:00"/>
    <x v="2"/>
    <m/>
    <s v="CERRADO"/>
    <s v="-"/>
    <m/>
    <m/>
    <m/>
    <m/>
  </r>
  <r>
    <n v="92"/>
    <x v="0"/>
    <s v="500-00164-2024"/>
    <s v="D52211"/>
    <s v="N/A"/>
    <s v="500-239-2024"/>
    <s v="Articulo 3.1"/>
    <s v="SUMINISTRO DE MATERIALES REQURIDOS PARA LA OPERACION DE LA SUBESTACIÓN MOVIL DE ENERGIA"/>
    <n v="58161838"/>
    <m/>
    <s v="Lina Marcela Echavarria Meza"/>
    <s v="Luis Antonio Muñoz"/>
    <d v="2024-04-04T00:00:00"/>
    <d v="2024-04-04T00:00:00"/>
    <n v="4"/>
    <s v="Abr"/>
    <n v="4"/>
    <x v="3"/>
    <m/>
    <s v="N/A"/>
    <x v="1"/>
    <x v="5"/>
    <s v=" ELCTRICOS DEL VALLE"/>
    <s v=" 290304345-0"/>
    <s v="500-OC-1516-2024"/>
    <s v="AB2300008084"/>
    <n v="58161838"/>
    <m/>
    <n v="0"/>
    <b v="1"/>
    <s v="GAE"/>
    <n v="4700001227"/>
    <x v="0"/>
    <m/>
    <d v="2024-04-04T00:00:00"/>
    <d v="2024-04-04T00:00:00"/>
    <x v="6"/>
    <d v="2024-04-25T00:00:00"/>
    <n v="14"/>
    <n v="5"/>
    <s v="NO"/>
    <m/>
    <m/>
    <m/>
  </r>
  <r>
    <n v="93"/>
    <x v="1"/>
    <s v="805-0357-2024"/>
    <s v="H78011"/>
    <s v="N/A"/>
    <s v="800-77-2024"/>
    <s v="Articulo 3.1"/>
    <s v="PROMOVER, COORDINAR, DIRIGIR Y BRINDAR APOYO TÉCNICO Y LOGISTICO PARA EL ENTRENAMIENTO Y PRACTICA DEPORTIVA DE LOS SERVIDORES PUBLICOS DE EMCALI EICE ESP"/>
    <n v="133614528"/>
    <m/>
    <s v="Juan David Gomez Sotelo"/>
    <s v="Natalia Morales"/>
    <d v="2024-04-30T00:00:00"/>
    <d v="2024-04-17T00:00:00"/>
    <n v="4"/>
    <s v="Abr"/>
    <n v="6"/>
    <x v="6"/>
    <m/>
    <s v="900-CCE-0122-2024"/>
    <x v="1"/>
    <x v="0"/>
    <s v="CLUB SOCIAL Y DEPORTIVO DE TRABAJADORES Y PENSIONADOS DE EMCALI EICE ESP"/>
    <m/>
    <s v="800-CCE- 2016 - 2024"/>
    <m/>
    <n v="133614528"/>
    <m/>
    <n v="0"/>
    <b v="1"/>
    <m/>
    <m/>
    <x v="0"/>
    <m/>
    <d v="2024-04-30T00:00:00"/>
    <d v="2024-04-17T00:00:00"/>
    <x v="20"/>
    <d v="2024-06-12T00:00:00"/>
    <n v="27"/>
    <n v="22"/>
    <s v="NO"/>
    <m/>
    <m/>
    <m/>
  </r>
  <r>
    <n v="94"/>
    <x v="1"/>
    <s v="805-0359-2024"/>
    <s v="H78000_x000a_C32000_x000a_L32000_x000a_C42000_x000a_C52000"/>
    <s v="GHA0068"/>
    <s v="800-116-2024"/>
    <s v="N/A"/>
    <s v="PRESTAR SERVICIO DE MANTENIMIENTO PREVENTIVO Y CORRECTIVO A LOS SISTEMAS DE SEGURIDAD ELECTRONICA PARA LAS INSTALACIONES DE EMCALI EICE ESP"/>
    <n v="343996936"/>
    <m/>
    <s v="Leidy Diana Franco Hoyos"/>
    <s v="Jesus Fernando Pastrana"/>
    <d v="2024-04-30T00:00:00"/>
    <d v="2024-04-17T00:00:00"/>
    <n v="4"/>
    <s v="Abr"/>
    <n v="6"/>
    <x v="6"/>
    <m/>
    <s v="900-IP-0124-2024"/>
    <x v="0"/>
    <x v="0"/>
    <s v="INGESET SAS"/>
    <m/>
    <s v="800-CS-2066-2024"/>
    <m/>
    <n v="343584290"/>
    <m/>
    <n v="412646"/>
    <b v="1"/>
    <m/>
    <m/>
    <x v="0"/>
    <m/>
    <d v="2024-04-30T00:00:00"/>
    <d v="2024-04-17T00:00:00"/>
    <x v="22"/>
    <d v="2024-06-28T00:00:00"/>
    <n v="38"/>
    <n v="28"/>
    <s v="NO"/>
    <m/>
    <m/>
    <m/>
  </r>
  <r>
    <n v="95"/>
    <x v="0"/>
    <s v="501-UGA-00189-2024"/>
    <s v="D52212"/>
    <s v="N/A"/>
    <s v="500-AA-222-2024."/>
    <s v="Articulo 3.1"/>
    <s v="PRESENTAR LOS SERVICIOS DE ALQUILER DE LICENCIA DE SOFTWARE SIAP, UTILIZADA PARA REALIZAR LA GESTION DE LA ADMINISTRACION, OPERACION, MANTENIMIENTO, EXPANSION Y MEDERNIZACION DEL SISTEMA DE ALUMBRADO PUBLICO DEL DISTRITO DE DANTIAGO DE CALI, EN CUMPLIMIENTO DEL NUMERAL 580.1 DEL RETILAP."/>
    <n v="504754620"/>
    <m/>
    <s v="Lina Marcela Echavarria Meza"/>
    <s v="Dario Narvaez"/>
    <d v="2024-04-30T00:00:00"/>
    <d v="2024-04-17T00:00:00"/>
    <n v="4"/>
    <s v="Abr"/>
    <s v="-"/>
    <x v="1"/>
    <m/>
    <m/>
    <x v="1"/>
    <x v="2"/>
    <m/>
    <m/>
    <m/>
    <m/>
    <m/>
    <m/>
    <s v="Proceso no legalizado"/>
    <b v="0"/>
    <m/>
    <m/>
    <x v="2"/>
    <m/>
    <d v="2024-04-30T00:00:00"/>
    <d v="2024-04-17T00:00:00"/>
    <x v="2"/>
    <m/>
    <s v="DEVUELTO"/>
    <s v="-"/>
    <m/>
    <m/>
    <m/>
    <m/>
  </r>
  <r>
    <n v="96"/>
    <x v="0"/>
    <s v="501-UGA-00188-2024"/>
    <s v="D52214"/>
    <s v="GE0212"/>
    <s v="FR-500-261-2024"/>
    <s v="N/A"/>
    <s v="MANTENIMIENTO DE UN (1) EQUIPO DE RIGIDEZ DIELECTRICA Y UN (1) EQUIPO DE PRUEBA DE ELEMENTOS DE PROTECCION MARCA HANCO"/>
    <n v="12126100"/>
    <m/>
    <s v="Juan David Gomez Sotelo"/>
    <s v="Natalia Morales"/>
    <d v="2024-04-30T00:00:00"/>
    <d v="2024-04-18T00:00:00"/>
    <n v="4"/>
    <s v="Abr"/>
    <n v="6"/>
    <x v="6"/>
    <m/>
    <s v="900-IP-0145-2024"/>
    <x v="0"/>
    <x v="0"/>
    <s v="IGT S.A.S"/>
    <s v="805027390-5"/>
    <s v="500-CM-2127-2024"/>
    <m/>
    <n v="12126000"/>
    <m/>
    <n v="100"/>
    <b v="1"/>
    <m/>
    <m/>
    <x v="0"/>
    <m/>
    <d v="2024-04-30T00:00:00"/>
    <d v="2024-04-18T00:00:00"/>
    <x v="47"/>
    <d v="2024-06-27T00:00:00"/>
    <n v="37"/>
    <n v="42"/>
    <s v="NO"/>
    <m/>
    <m/>
    <s v="En espera de  respuesta a las observaciondes hechas por la GAE desde el 10 de Mayo"/>
  </r>
  <r>
    <n v="97"/>
    <x v="0"/>
    <s v="501-UGA-00187-2024"/>
    <s v="D52211"/>
    <s v="GE0321"/>
    <s v="FR-500-253-2024"/>
    <s v="N/A"/>
    <s v="_x000a_MANTENIMIENTO DE GATOS HIDRAULICO MARCA ENERPAC PARA 50 TONELADAS "/>
    <n v="56250000"/>
    <m/>
    <s v="Angela Marcela Avila Gonzalez"/>
    <s v="Dario Narvaez"/>
    <d v="2024-04-30T00:00:00"/>
    <d v="2024-04-18T00:00:00"/>
    <n v="4"/>
    <s v="Abr"/>
    <n v="7"/>
    <x v="10"/>
    <m/>
    <s v="900-IP-0168-2024"/>
    <x v="0"/>
    <x v="0"/>
    <s v="SELLOS HIDRAULICOS DE COLOMBIA SAS"/>
    <s v="901033916-1"/>
    <s v="500-CM-2250-2024"/>
    <m/>
    <n v="26180000"/>
    <m/>
    <n v="30070000"/>
    <b v="1"/>
    <m/>
    <m/>
    <x v="0"/>
    <m/>
    <d v="2024-04-30T00:00:00"/>
    <d v="2024-04-18T00:00:00"/>
    <x v="48"/>
    <d v="2024-08-16T00:00:00"/>
    <n v="71"/>
    <n v="43"/>
    <s v="NO"/>
    <m/>
    <m/>
    <s v="En espera de  respuesta a las observaciondes hechas por la GAE desde el 7 de Mayo_x000a__x000a_Esta para creacion de teceros."/>
  </r>
  <r>
    <n v="98"/>
    <x v="1"/>
    <s v="805-0361-2024"/>
    <s v="H78012"/>
    <s v="GHA168"/>
    <s v="FR-800-112-2024"/>
    <s v="N/A"/>
    <s v="REALIZAR LA INSPECCION DE OCHO (8) ASCENSORES UTILIZADOS POR EMCALI PARA EL TRANSPORTE DE FUNCIONARIOS Y/O PERSONAL EN GENERAL, BAJO LOS PARAMETROS DE LA NORMA NTC-5926-1"/>
    <n v="3332000"/>
    <m/>
    <s v="Leidy Diana Franco Hoyos"/>
    <s v="Yasmin Espinosa Ungria"/>
    <d v="2024-04-30T00:00:00"/>
    <d v="2024-04-18T00:00:00"/>
    <n v="4"/>
    <s v="Abr"/>
    <n v="5"/>
    <x v="5"/>
    <m/>
    <s v="900-IP-0115-2024"/>
    <x v="0"/>
    <x v="0"/>
    <s v="SERVIMETERS SAS"/>
    <s v="830117370-5"/>
    <s v="800-PS-2002-2024"/>
    <m/>
    <n v="3332000"/>
    <m/>
    <n v="0"/>
    <b v="1"/>
    <m/>
    <m/>
    <x v="0"/>
    <m/>
    <d v="2024-04-30T00:00:00"/>
    <d v="2024-04-18T00:00:00"/>
    <x v="26"/>
    <d v="2024-05-31T00:00:00"/>
    <n v="21"/>
    <n v="16"/>
    <s v="NO"/>
    <m/>
    <m/>
    <m/>
  </r>
  <r>
    <n v="99"/>
    <x v="2"/>
    <m/>
    <s v="L32311"/>
    <s v="GAA0762"/>
    <s v="FR-300-GAA-0149-2024"/>
    <s v="N/A"/>
    <s v="SUMINISTRO DE MOTOBOMBAS Y EQUIPOS MENORES PARA LAS ESTACIONES DE BOMBEO DE AGUAS LLUVIAS Y RESIDUALES."/>
    <n v="649983357"/>
    <m/>
    <s v="Harold Mondragon Ducura"/>
    <s v="Darío Narvaez "/>
    <d v="2024-09-04T00:00:00"/>
    <d v="2024-09-09T00:00:00"/>
    <n v="9"/>
    <s v="Sep"/>
    <n v="11"/>
    <x v="8"/>
    <m/>
    <s v="900-IP-0353-2024"/>
    <x v="0"/>
    <x v="0"/>
    <s v="ISAJA GRUPO CONSTRUCTOR S.A.S. "/>
    <s v="901394505-6"/>
    <s v="300-CS-3014-2024"/>
    <m/>
    <n v="617193500"/>
    <m/>
    <n v="32789857"/>
    <b v="1"/>
    <s v="GAE"/>
    <m/>
    <x v="0"/>
    <m/>
    <d v="2024-09-04T00:00:00"/>
    <d v="2024-09-09T00:00:00"/>
    <x v="38"/>
    <m/>
    <s v="LEGALIZADO"/>
    <n v="43"/>
    <s v="NO"/>
    <m/>
    <m/>
    <s v="12-09-2024 SOLICITUD DE COTIZACIÓN ELABORADA. _x000a_13-09-2024 SOLICITUD DE COTIZACIÓN EN REVISIÓN. _x000a_16-09-2024 PARA ENVÍO SOLICITUD DE COTIZACIÓN. _x000a_27-09-2024 SE PREVÉ ENVIAR A COTIZAR. _x000a_7-10-2024 SE PREVÉ ENVIAR A COTIZAR EL DIA DE HOY_x000a_15-10-2024 EN COTIZACION, PENDIENTE DE RECIBIR COTIZACIONES Y ELABORAR LA FPA E INVITACIÓN._x000a_22-10-2024 SE SUSCRIBE Y REMITE INVITACIÓN. SE ESPERA RECIBIR OFERTA EL EL 25-10-2024._x000a_30-10-2024 EN EVALUACIÓN DE PROPUESTA Y ELABORACION DE ACEPTACIÓN. _x000a_05-11-2024 ACEPTACIÓN DE OFERTA SUSCRITA_x000a_12-11-2024 TRÁMITES DE PÓLIZAS_x000a_14-11-2024 LEGALIZACIONES"/>
  </r>
  <r>
    <n v="100"/>
    <x v="2"/>
    <m/>
    <s v="C321003_x000a_L321004"/>
    <s v="GAA0542_x000a_GAA0545"/>
    <s v="FR-300-GAA-0141-2024"/>
    <s v="N/A"/>
    <s v="CALIBRACIÓN DE EQUIPAMENTO DE LOS LABORATORIOS DE ENSAYOS Y CALIBRACIONES DE LA UENAA"/>
    <n v="84198600"/>
    <m/>
    <s v="Mario Andres Arevalo"/>
    <s v="Natalia Arbelaez"/>
    <d v="2024-09-04T00:00:00"/>
    <d v="2024-09-09T00:00:00"/>
    <n v="9"/>
    <s v="Sep"/>
    <s v="-"/>
    <x v="1"/>
    <m/>
    <m/>
    <x v="0"/>
    <x v="2"/>
    <m/>
    <m/>
    <m/>
    <m/>
    <m/>
    <m/>
    <s v="Proceso no legalizado"/>
    <b v="0"/>
    <m/>
    <m/>
    <x v="3"/>
    <m/>
    <d v="2024-09-04T00:00:00"/>
    <d v="2024-09-09T00:00:00"/>
    <x v="2"/>
    <m/>
    <s v="FIRMADO"/>
    <s v="-"/>
    <m/>
    <m/>
    <m/>
    <s v="10-09-2024 SOLICITUD DE COTIZACIÓN ELABORADA. _x000a_18-09-2024 ENVIO DE LA SOLICITUD DE COTIZACIÓN._x000a_20-09-2024 RECEPCIÓN DE COTIZACIÓN_x000a_23-09-2024 COTIZACIONES ENVIADAS AL GESTOR _x000a_EN ANÁLISIS DE COTIZACIÓN PARA ELABORACIÓN DE FPA E INVITACIÓN_x000a_15/10 ALCANCE TECNICO EN LAS COTIZACIONES. _x000a_30-10-2024 ESPERANDO OFERTA. _x000a__x000a__x000a_Nota: Falta unas aclaraciones del área de la distribución de las imputaciones, porque la cotización es larga y el proveedor cotizo unos precios por encima, pero el total si esta dentro del presupuesto.  En este momento los dos procesos están en elaboración de FPA e invitación, esperando aclaraciones._x000a__x000a_08-11-2024 Recepcióin de Oferta_x000a_14-11-2024 Evaluación y Aceptación de oferta_x000a__x000a_FECHAS EFECTIVAS_x000a_21-11-2024 REPORTADO COMO FIRMADO. _x000a_Se da por terminacion bilateral"/>
  </r>
  <r>
    <n v="101"/>
    <x v="2"/>
    <m/>
    <s v="C321003_x000a_L321004"/>
    <s v="GAA0524_x000a_GAA0534"/>
    <s v="FR-300-GAA-0155-2024"/>
    <s v="N/A"/>
    <s v="MANTENIMIENTO DE EQUIPAMENTO DE LOS LABORATORIOS DE ENSAYOS DE LA GUENAA"/>
    <n v="239648150"/>
    <m/>
    <s v="Francia Elena Ramirez Ramirez"/>
    <s v="Vanessa Angulo"/>
    <d v="2024-09-09T00:00:00"/>
    <d v="2024-09-11T00:00:00"/>
    <n v="9"/>
    <s v="Sep"/>
    <n v="11"/>
    <x v="8"/>
    <m/>
    <s v="900-IP-385-2024"/>
    <x v="0"/>
    <x v="0"/>
    <s v="CONTROL E INSTRUMENTALIZACIÓN INDUSTRIAL DE COLOMBIA S.A.S. CII S.A.S. "/>
    <s v="800200388-2"/>
    <s v="300-CM-3056-2024"/>
    <m/>
    <n v="191714355"/>
    <m/>
    <n v="47933795"/>
    <b v="1"/>
    <m/>
    <m/>
    <x v="0"/>
    <m/>
    <d v="2024-09-09T00:00:00"/>
    <d v="2024-09-11T00:00:00"/>
    <x v="49"/>
    <m/>
    <s v="LEGALIZADO"/>
    <n v="50"/>
    <s v="NO"/>
    <m/>
    <m/>
    <s v="ASIGNADO LA SEGUNDA SEMANA DE SEPTIEMBRE. EN REVISIÓN. _x000a_26-09-2024 SE REALIZÓ MESA DE TRABAJO CON EL ÁREA PARA QUE HICIERAN AJUSTES CONFORME A LAS OBSERVACIONES REALIZADAS. _x000a_EL ÁREA DEBE HACER AJUSTES A LAS COTIZACIONES DE LA MEMORIA DE CÁLCULO, EN RELACIÓN A LOS ÍTEMS NUEVOS DE ESTE AÑO. SE ESPERA RECIBIR LOS AJUSTES EL 27-09-2024_x000a_PENDIENTE DEFINIR CON EL ÁREA. _x000a_30-09-2024 SE ELABORA SOLICITUD DE COTIZACIÓN. _x000a_03-10-2024 EN OBSERVACIONES POR PARTE DE LA REVISORA._x000a_10/10/2024 CONSULTAS DEL MERCADO ENVÍA OBSERVACIONES_x000a_11/10/2024 RESPUESTA A OBSERVACIONES A LA COTIZACIÓN_x000a_15/10/2024 SE RECIBEN COTIZACIONES_x000a_16/10/2024 EN REVISIÓN DE LAS COTIZACIONES PARA SOLICITAR SUBSANABLES_x000a_18/10/2024 SOLICITUD DE SUBSANABLES_x000a_30-11-2024 SE RECIBEN OFERTAS_x000a_01-11-2024 EVALUACIÓN_x000a_12-11-2024 TECNICAMENTE EN ESPERA DE SUBSANACIONES PORQUE EL LABORATORIO NO TIENE CERTIFICADO EL LABORATORIO. _x000a_14-11-2024 ACEPTACIÓN DE OFERTA _x000a_20-11-2024 LEGALIZACIÓN. _x000a__x000a_FECHAS EFECTIVAS_x000a_SIN AVANCE, NO SE CUENTA CON EL CERTIFICADO DEL LABORATORIO. _x000a__x000a_22-11-2024 LEGALIZADO"/>
  </r>
  <r>
    <n v="102"/>
    <x v="2"/>
    <m/>
    <s v="C32210"/>
    <s v="GAA0184"/>
    <s v="FR-300-GAA-0156-2024"/>
    <m/>
    <s v="SUMINISTRAR E INSTALAR CELDAS DE MEDIA TENSIÓN PARA PLANTA RIO CAUCA"/>
    <n v="6136018689"/>
    <m/>
    <s v="Harold Mondragon Ducura"/>
    <s v="DARIO FERNANDO NARVAEZ"/>
    <s v="13/09/2024"/>
    <m/>
    <n v="9"/>
    <s v="Sep"/>
    <n v="12"/>
    <x v="9"/>
    <m/>
    <m/>
    <x v="2"/>
    <x v="5"/>
    <m/>
    <m/>
    <s v="300--CS-2482-2024"/>
    <m/>
    <n v="6126813770"/>
    <m/>
    <n v="9204919"/>
    <b v="1"/>
    <m/>
    <m/>
    <x v="0"/>
    <m/>
    <d v="2024-09-13T00:00:00"/>
    <m/>
    <x v="50"/>
    <d v="2024-12-23T00:00:00"/>
    <m/>
    <n v="67"/>
    <s v="NO"/>
    <m/>
    <m/>
    <s v="EN ELABORACIÓN DE FPA Y CC, SE ESPERA PÁSAR A REVISIÓN DE ABOGADO REVISOR EL 9-10-2024 o ANTES_x000a_15-10-2024 SE PASO A REVISIÓN DE LOS ABOGADOS REVISORES LA FPA Y CC._x000a_18-10-2024 FIRMA DE LA FPA E INVITACIÓN. _x000a_30-10-2024 SE ESPERA PUBLICAR CONDICIONES DE CONTRATACIÓN EN PAGINA WEB DE EMCALI._x000a_15-11-2024 RECEPCIÓN DE OFERTAS._x000a_22-11-2024 SE PUBLICARÁ INFORME FINAL DE EVALUACIÓN. "/>
  </r>
  <r>
    <n v="103"/>
    <x v="2"/>
    <m/>
    <s v="C32410"/>
    <s v="GAA0728"/>
    <s v="FR-300-GAA-0124-2024"/>
    <m/>
    <s v="CONTROLAR PÉRDIDAS TÉCNICAS EN ZONAS HIDRÁULICAS CRÍTICAS, A TRAVES DEL RASTREO, LOCALIZACIÓN Y REPARACION DE FUGAS NO VISIBLES DE ACUEDUCTO ENCONTRADAS EN SECTORES HIDRAULICOS."/>
    <n v="2544830624"/>
    <m/>
    <s v="Mario Andres Arevalo"/>
    <s v="Natalia Arbelaez"/>
    <s v="17/09/2024"/>
    <m/>
    <n v="9"/>
    <s v="Sep"/>
    <s v="-"/>
    <x v="1"/>
    <m/>
    <m/>
    <x v="0"/>
    <x v="2"/>
    <m/>
    <m/>
    <m/>
    <m/>
    <m/>
    <m/>
    <s v="Proceso no legalizado"/>
    <b v="0"/>
    <m/>
    <m/>
    <x v="2"/>
    <m/>
    <d v="2024-09-17T00:00:00"/>
    <d v="1899-12-30T00:00:00"/>
    <x v="2"/>
    <m/>
    <s v="DEVUELTO"/>
    <s v="-"/>
    <m/>
    <m/>
    <m/>
    <s v="SE REMITE SOLICITUD DE COTIZACIÓN EL DÍA 02-10-2024 SE RECIBEN COTIZACIONES EL 03-10-2024_x000a_07-10-2024: SE RECIBIERON COTIZACIONES._x000a_08-10-2024 EN ANÁLISIS DE LAS COTIZACIONES. _x000a_17-10-2024 revision fap e invitacion_x000a_30-10-2024 proveedor COMINGENIERIA  desistio de presentar oferta "/>
  </r>
  <r>
    <n v="104"/>
    <x v="2"/>
    <m/>
    <s v="C322102"/>
    <s v="GAA0607_x000a_GAA0610_x000a_GAA0612"/>
    <s v="FR-300-GAA-0082-2024"/>
    <m/>
    <s v="REALIZAR MANTENIMIENTO GENERAL A PUENTE DESARENADOR, BOMBAS Y REACTORES DE LA PTAP RIO CAUCA"/>
    <n v="1286996777"/>
    <m/>
    <s v="Mario Andres Arevalo"/>
    <s v="Natalia Arbelaez"/>
    <s v="17/09/2024"/>
    <m/>
    <n v="9"/>
    <s v="Sep"/>
    <n v="11"/>
    <x v="8"/>
    <m/>
    <m/>
    <x v="0"/>
    <x v="0"/>
    <m/>
    <m/>
    <s v="300-CM-3009-2024"/>
    <m/>
    <n v="1286996777"/>
    <m/>
    <n v="0"/>
    <b v="1"/>
    <m/>
    <m/>
    <x v="0"/>
    <m/>
    <s v="17/09/2024"/>
    <d v="1899-12-30T00:00:00"/>
    <x v="38"/>
    <d v="2024-11-12T00:00:00"/>
    <m/>
    <n v="34"/>
    <s v="NO"/>
    <m/>
    <m/>
    <s v="EN REVISIÓN DEL GESTOR. _x000a_18-10-2024 REVISIÓN FPA E INVITACIÓN_x000a_ALCANCE PARA PODER CONTINUAR CON LA INVITACION_x000a_16-10-2024 SE RECIBE CERTIFICACIONES SE PROCEDE A REALIZAR INVITACION_x000a_21-10-2024 SE REMITE INVITACIÓN._x000a_28-10-2024 OFERTAS_x000a_revision FPA E INVITACION_x000a_01-11-2024 Aceptación de Oferta suscrita 300-CM-3009-2024_x000a_08-11-2024 Pago de póliza. _x000a_13-11-2024 se espera legalizar. "/>
  </r>
  <r>
    <n v="105"/>
    <x v="2"/>
    <m/>
    <s v="C32210"/>
    <s v="GAA0753"/>
    <s v="FR-300-GAA-0148-2024"/>
    <m/>
    <s v="REALIZAR LA RENOVACIÓN PRIORITARIA DEL SISTEMA DE CONTROL DE FILTRACIÓN E INSTRUMENTACIÓN."/>
    <n v="288057862"/>
    <m/>
    <s v="Lucy Aydee Arbelaez Millan"/>
    <s v="Zulma Andrea Leon"/>
    <s v="19/09/2024"/>
    <m/>
    <n v="9"/>
    <s v="Sep"/>
    <n v="11"/>
    <x v="8"/>
    <m/>
    <s v="900-IP-0407-2024"/>
    <x v="0"/>
    <x v="0"/>
    <s v="CONSORCIO RENOVACIÓN LA REFORMA"/>
    <m/>
    <s v="300-PS-3064-2024"/>
    <m/>
    <n v="243985581"/>
    <m/>
    <n v="44072281"/>
    <b v="1"/>
    <m/>
    <m/>
    <x v="0"/>
    <m/>
    <d v="2024-09-19T00:00:00"/>
    <d v="1899-12-30T00:00:00"/>
    <x v="40"/>
    <d v="2024-11-20T00:00:00"/>
    <m/>
    <n v="43"/>
    <s v="NO"/>
    <m/>
    <m/>
    <s v="EN REVISIÓN DEL GESTOR. _x000a_Se realizo visita el 7 de octubre de 2024.  _x000a_Se reciben cotizaciones el 8 de octubre de 2024_x000a_15 -10-2024 En elaborcion de FPA e Invitacion_x000a_24-10-2024 SE REALIZA REQUERIMIENTO A GESTORA PARA AVANCES AL PROCESO _x000a_12-11-2024 SUBSANACIONES_x000a_13-11-2024 EVALUACIÓN _x000a_14-11-2024 ACEPTACIÓN _x000a_22-11-2024 LEGALIZACIÓN. _x000a__x000a_FECHAS EFECTIVAS_x000a_18-11-2024 ACEPTACIÓN DE OFERTA SUSCRITO_x000a_PENDIENTE TRÁMITE DE LA DIAN "/>
  </r>
  <r>
    <n v="106"/>
    <x v="9"/>
    <s v="700-0291-2024"/>
    <s v="F76000"/>
    <s v="GF0001"/>
    <s v="FR-700-54-2024"/>
    <s v="N/A"/>
    <s v="COMPRAR CARTUCHOS  PARA IMPRESORA HP LASERJET MFP M283FDW"/>
    <n v="7737570"/>
    <m/>
    <s v="Nataly Pachon Alvarez"/>
    <s v="Natalia Morales"/>
    <d v="2024-05-03T00:00:00"/>
    <d v="2024-05-06T00:00:00"/>
    <n v="5"/>
    <s v="May"/>
    <s v="-"/>
    <x v="1"/>
    <m/>
    <m/>
    <x v="0"/>
    <x v="2"/>
    <m/>
    <m/>
    <m/>
    <m/>
    <m/>
    <m/>
    <s v="Proceso no legalizado"/>
    <b v="0"/>
    <m/>
    <m/>
    <x v="2"/>
    <m/>
    <d v="2024-05-03T00:00:00"/>
    <d v="2024-05-06T00:00:00"/>
    <x v="2"/>
    <m/>
    <s v="DEVUELTO"/>
    <s v="-"/>
    <m/>
    <m/>
    <m/>
    <m/>
  </r>
  <r>
    <n v="107"/>
    <x v="2"/>
    <m/>
    <s v="C32210"/>
    <s v="GAA761"/>
    <s v="FR-300-150-2024"/>
    <m/>
    <s v="REALIZAR LA FABRICACIÓN Y SUMINISTRO DE UN SEMIRREMOLQUE CARRO TANQUE CISTERNA PARA TRANSPORTE DE CLORO LÍQUIDO PARA LA PLANTA DE POTABILIZACIÓN DE PUERTO MALLARINO"/>
    <s v="$ 933.245.600"/>
    <m/>
    <s v="Yilwer Arteaga Jimenez"/>
    <s v="Zulma Andrea Leon"/>
    <s v="19/09/2024"/>
    <m/>
    <n v="9"/>
    <s v="Sep"/>
    <s v="-"/>
    <x v="1"/>
    <m/>
    <m/>
    <x v="0"/>
    <x v="2"/>
    <m/>
    <m/>
    <m/>
    <m/>
    <m/>
    <m/>
    <s v="Proceso no legalizado"/>
    <b v="0"/>
    <m/>
    <m/>
    <x v="2"/>
    <m/>
    <s v="19/09/2024"/>
    <d v="1899-12-30T00:00:00"/>
    <x v="2"/>
    <m/>
    <s v="DEVUELTO"/>
    <s v="-"/>
    <m/>
    <m/>
    <m/>
    <s v="EN REVISIÓN DEL GESTOR, SE SOLICITA VALIDAR CON EL ÁREA POR INSUFICIENCIA DEL TIEMPO PARA CUMPLIR EL OBJETO. _x000a_16-10-2024 En consolidación de las observaciones, para ser remitidas al área._x000a_23-10-2024 SE REMITEN OBSERVACIONES AL ÁREA._x000a_24-10-2024 EN REUNIÓN DE SEGUIMIENTO SE INFORMA QUE ESTÁN CONTEMPLANDO DEVOLUCIÓN PARA GENERAR ORDEN DE SERVICIO POR RIESGO APREMIANTE (JUSTIFICADO EN EL DETERIORO DE LAS CISTERNAS)_x000a_30-11-2024: el día 23 de octubre el gestor envio observaciones al área, al día de hoy no se cuenta con respuesta por parte del área._x000a_12-11-2024 No se han recibido las respuestas del área. _x000a_13-11-2024 Acueducto remitirá las respuestas a las observaciones para tomar decisión de devolver. _x000a_21-11-2024 De conformidad a la mesa de trabajo desarrollada en la semana del 21-11-2024 tras la reunión celebrada con financiera el día 18-11-2024, se proyecta el memorando de devolución al área. "/>
  </r>
  <r>
    <n v="108"/>
    <x v="2"/>
    <m/>
    <s v="C32210"/>
    <s v="GAA0725"/>
    <s v="FR-300-GAA-0160-2024"/>
    <m/>
    <s v="RENOVAR LOS COMPONENTES PRIORIZADOS DEL SISTEMA DE FILTRACIÓN DE LA PTAP LA REFORMA"/>
    <s v="$ 1.040.905.590"/>
    <m/>
    <s v="Lucy Aydee Arbelaez Millan"/>
    <s v="Vanessa Angulo"/>
    <s v="20/09/2024"/>
    <m/>
    <n v="9"/>
    <s v="Sep"/>
    <s v="-"/>
    <x v="1"/>
    <m/>
    <s v="900-IP-0442-2024"/>
    <x v="0"/>
    <x v="2"/>
    <m/>
    <m/>
    <m/>
    <m/>
    <m/>
    <m/>
    <s v="Proceso no legalizado"/>
    <b v="0"/>
    <m/>
    <m/>
    <x v="1"/>
    <m/>
    <s v="20/09/2024"/>
    <d v="1899-12-30T00:00:00"/>
    <x v="2"/>
    <m/>
    <s v="EN TRAMITE - GAE"/>
    <s v="-"/>
    <m/>
    <m/>
    <m/>
    <s v="YA SE REALIZÓ UNA PRIMERA MESA DE TRABAJO CON LA REVISORA.  SE ESPERA ENVIAR OBSERVACIONES EL 27-09-2024. _x000a__x000a_04-10-2024 Se envia borrador de cotizacion para revision y envio._x000a_09-10-2024 se reciben cotizaciones_x000a_10-10-2024 SE REMITEN A LA GESTORA. _x000a_24-10-2024 SE REMITE AL CORREO DE CONSULTAS DE MERCADO_x000a_13-11-2024 ANÁLISISI DE COTIZACIÓN_x000a_14-11-2024 INVITACIÓN _x000a_18-11-2024 RECEPCIÓN DE OFERTAS_x000a_19-11-2024 EVALUACIÓN_x000a_21-11-2024 ACEPTACIÓN_x000a_25-11-2024 LEGALIZACIÓN_x000a__x000a_FECHAS EFECTIVAS: _x000a_14-11-2024 FPA E INVITACIÓN REMITIDOS PARA REVISIÓN _x000a_22-11-2024 PROPUESTA RECIBIDA Y REMITIDA PARA EVALUACIÓN. _x000a_25-11-2024  El área solicito la propuesta para revisar la parte técnica y llega a la conclusión que no cumple._x000a_sE CERRO EL 04 DE DICIEMBRE DEL 2024"/>
  </r>
  <r>
    <n v="109"/>
    <x v="1"/>
    <s v="805-0361-2024"/>
    <s v="S73000_x000a_F76000_x000a_C74000"/>
    <s v="GHA0096"/>
    <s v="FR-800-113-2024"/>
    <s v="N/A"/>
    <s v="SUMINISTRO DE CAFÉ Y AZÚCAR, COMO ELEMENTOS DE CAFETERÍA NECESARIOS PARA EMCALI EICE ESP "/>
    <n v="125685120"/>
    <m/>
    <s v="Leidy Diana Franco Hoyos"/>
    <s v="Yasmin Espinosa Ungria"/>
    <d v="2024-05-06T00:00:00"/>
    <d v="2024-05-07T00:00:00"/>
    <n v="5"/>
    <s v="May"/>
    <n v="7"/>
    <x v="10"/>
    <m/>
    <s v="900-IP-0211-2024"/>
    <x v="0"/>
    <x v="0"/>
    <s v="TRILLADORA COMERCIALIZADORA Y PROCESADORA COLOMBIANA DE CAFE S.A. - CAFEXCOOP S.A."/>
    <s v="800098112-1"/>
    <s v="800-CS-2222-2024"/>
    <m/>
    <n v="92383010"/>
    <m/>
    <n v="33302110"/>
    <b v="1"/>
    <m/>
    <m/>
    <x v="0"/>
    <m/>
    <d v="2024-05-06T00:00:00"/>
    <d v="2024-05-07T00:00:00"/>
    <x v="51"/>
    <d v="2024-07-23T00:00:00"/>
    <n v="51"/>
    <n v="47"/>
    <s v="NO"/>
    <m/>
    <m/>
    <m/>
  </r>
  <r>
    <n v="110"/>
    <x v="1"/>
    <s v="805-0378-2024"/>
    <s v="H78000_x000a_V42000_x000a_D42000_x000a_D52000"/>
    <s v="GHA0097"/>
    <s v="FR-800-130-2024"/>
    <s v="N/A"/>
    <s v="SUMINISTRO DE PAPEL HIGIÉNICO HOJA SENCILLA ROLLO X500 METROS"/>
    <n v="21701930"/>
    <m/>
    <s v="Christian Gonzalez Rojas"/>
    <s v="Yasmin Espinosa Ungria"/>
    <d v="2024-05-06T00:00:00"/>
    <d v="2024-05-07T00:00:00"/>
    <n v="5"/>
    <s v="May"/>
    <n v="7"/>
    <x v="10"/>
    <m/>
    <s v="900-IP-0185-2024"/>
    <x v="0"/>
    <x v="0"/>
    <s v="AS DISTRIBUCION INSTITUCIONAL SAS"/>
    <n v="900759272"/>
    <s v="800-CCV-2221-2024"/>
    <m/>
    <n v="21701930"/>
    <m/>
    <n v="0"/>
    <b v="1"/>
    <m/>
    <m/>
    <x v="0"/>
    <m/>
    <d v="2024-05-06T00:00:00"/>
    <d v="2024-05-07T00:00:00"/>
    <x v="51"/>
    <d v="2024-07-25T00:00:00"/>
    <n v="53"/>
    <n v="47"/>
    <s v="NO"/>
    <m/>
    <m/>
    <m/>
  </r>
  <r>
    <n v="111"/>
    <x v="5"/>
    <s v="200-0139-2024"/>
    <s v="C74000"/>
    <s v="GTI0141"/>
    <s v="FR-200-GTI-073-2024"/>
    <s v="N/A"/>
    <s v="PRESTAR LOS SERVICIOS DE ALQUILER DE EQUIPOS DE OFIMATICA PARA LA GERENCIA COMERCIAL DE EMPRESAS MUNICIPALES DE CALI, CEDIENDOLE EL DERECHO A SU USO Y GOCE EN SUS PROPIAS INSTALACIONES O EN LOS CENTROS DE ATENCIÓN PQRS"/>
    <n v="124670277"/>
    <m/>
    <s v="Karen Andrea Zapata Amu"/>
    <s v="Yasmin Espinosa Ungria"/>
    <d v="2024-05-07T00:00:00"/>
    <d v="2024-05-07T00:00:00"/>
    <n v="5"/>
    <s v="May"/>
    <n v="5"/>
    <x v="5"/>
    <m/>
    <s v="900-IP-0114-2024"/>
    <x v="0"/>
    <x v="0"/>
    <s v="PC COM SAS"/>
    <s v="830044858-2"/>
    <s v="200-PS-1938-2024"/>
    <m/>
    <n v="124670277"/>
    <m/>
    <n v="0"/>
    <b v="1"/>
    <m/>
    <m/>
    <x v="0"/>
    <m/>
    <d v="2024-05-07T00:00:00"/>
    <d v="2024-05-07T00:00:00"/>
    <x v="29"/>
    <d v="2024-05-23T00:00:00"/>
    <n v="11"/>
    <n v="5"/>
    <s v="NO"/>
    <m/>
    <m/>
    <m/>
  </r>
  <r>
    <n v="112"/>
    <x v="2"/>
    <s v="301-373-2024"/>
    <s v="C32211"/>
    <s v="GAA0619_x000a_GAA0620_x000a_GAA0621_x000a_GAA0622_x000a_GAA0625"/>
    <s v="FR-300-GAA-0072-2024"/>
    <s v="N/A"/>
    <s v="SUMINISTRAR UNIDADES DE BOMBEO Y EQUIPOS PARA LA PTAP DE LA RED ALTA"/>
    <n v="222875802"/>
    <m/>
    <s v="Julio Cesar Erazo Libreros"/>
    <s v="Lisa Vasquez"/>
    <d v="2024-06-12T00:00:00"/>
    <m/>
    <n v="6"/>
    <s v="Jun"/>
    <n v="10"/>
    <x v="7"/>
    <m/>
    <s v="900-IP-0303-2024"/>
    <x v="0"/>
    <x v="0"/>
    <s v="ABC INGENIEIRIA Y REPRESENTACIONES S.A.S"/>
    <s v=" 805030670-3"/>
    <s v="300-CS-2883-2024 "/>
    <m/>
    <n v="220161900"/>
    <m/>
    <n v="2713902"/>
    <b v="1"/>
    <m/>
    <m/>
    <x v="0"/>
    <m/>
    <d v="2024-06-12T00:00:00"/>
    <d v="2024-06-17T00:00:00"/>
    <x v="52"/>
    <m/>
    <s v="LEGALIZADO"/>
    <n v="87"/>
    <s v="NO"/>
    <m/>
    <m/>
    <s v="EL 05-09-2024 SE REMITE AL ÁREA PARA QUE VALIDE EL INFORME TÉCNICO DE LAS COTIZACIONES. _x000a__x000a_EL 13-09-2024 SE REMITE A REVISIÓN EL FPA Y LA INVITACIÓN. _x000a__x000a_19/09/2024 REVISION DE FPA E INVITACIÓN POPR PARTE DE LA REVISORA LISA VASQUEZ_x000a_20-09-2024 INVITACIÓN PRIVADA ENVIADA AL PROVEEDOR. N° 900-IP-0303-2024_x000a_24-09-2024 RECEPCIÓN DE OFERTA. _x000a_25-09-2024 OFERTA ENVIADA AL GESTOR. ACTUALMENTE EN EVALUACIÓN. _x000a_07/10/2024 SUBSANABLES_x000a_10-10-2024 ACEPTACIÓN DE LA OFERTA_x000a_10-10-2024 SOLICITUD DE REGISTRO PRESUPUESTAL_x000a_11/10/2024 SE RECIBE RP _x000a_18/10/2024 PENDIENTE PAGO POLIZAS _x000a_22/10/2024 LEGALIZADO"/>
  </r>
  <r>
    <n v="113"/>
    <x v="1"/>
    <s v="805-0396-2024"/>
    <s v="H78000_x000a_C32000_x000a_L32000_x000a_D52000_x000a_C42000_x000a_V42000"/>
    <s v="GHA0080"/>
    <s v="FR-800-085-2024"/>
    <s v="N/A"/>
    <s v="PRESTAR LOS SERVICIOS DE INSTALACION DE LAS BATERIAS NUEVAS CON SUS RESPECTIVAS PRUEBAS DE FUNCIONAMIENTO, CAMBIO DE TERMINALES PARA BORNE, MARCO, BASE Y CABLE DE MASA BATERÍA, SI FUESE NECESARIO PARA LOS VEHICULOS Y EQUIPOS DE EMCALI EICE ESP."/>
    <n v="307459905"/>
    <m/>
    <s v="Christian Gonzalez Rojas"/>
    <s v="Zulma Leon"/>
    <d v="2024-05-08T00:00:00"/>
    <d v="2024-05-08T00:00:00"/>
    <n v="5"/>
    <s v="May"/>
    <n v="7"/>
    <x v="10"/>
    <m/>
    <s v="900-IP-0229-2024"/>
    <x v="0"/>
    <x v="0"/>
    <s v="ACUMULADORS DUNCAN S.A.S"/>
    <s v="800236772-3"/>
    <s v="800-CS-2234-2024"/>
    <m/>
    <n v="307459905"/>
    <m/>
    <n v="0"/>
    <b v="1"/>
    <m/>
    <m/>
    <x v="0"/>
    <m/>
    <d v="2024-05-08T00:00:00"/>
    <d v="2024-05-08T00:00:00"/>
    <x v="53"/>
    <d v="2024-07-26T00:00:00"/>
    <n v="52"/>
    <n v="47"/>
    <s v="NO"/>
    <m/>
    <m/>
    <m/>
  </r>
  <r>
    <n v="114"/>
    <x v="2"/>
    <s v="301-372-2024"/>
    <s v="C32211"/>
    <s v="GAA0617_x000a_GAA0618"/>
    <s v="FR-300-GAA-00071-2024"/>
    <s v="N/A"/>
    <s v="SERVICIO DE OVERHOUL A EQUIPOS ELECTRICOS Y MECANICOS DE LAS PLANTAS DE TRATAMIENTO DE AGUA POTABLE DE RIO CALI Y REFORMA"/>
    <n v="748774918"/>
    <m/>
    <s v="Harold Mondragon Ducura"/>
    <s v="Natalia Morales"/>
    <d v="2024-06-12T00:00:00"/>
    <m/>
    <n v="6"/>
    <s v="Jun"/>
    <n v="10"/>
    <x v="7"/>
    <m/>
    <s v="900-IP-0219-2024"/>
    <x v="0"/>
    <x v="0"/>
    <s v="UNIÓN TEMPORAL OVERHAUL 2024"/>
    <s v="PDT"/>
    <s v=" 300-CM-2847-2024"/>
    <m/>
    <n v="710213010"/>
    <m/>
    <n v="38561908"/>
    <b v="1"/>
    <m/>
    <m/>
    <x v="0"/>
    <m/>
    <d v="2024-06-12T00:00:00"/>
    <d v="1899-12-30T00:00:00"/>
    <x v="54"/>
    <m/>
    <s v="LEGALIZADO"/>
    <n v="82"/>
    <s v="NO"/>
    <m/>
    <m/>
    <s v="PARA FIRMA DE LA INVITACIÓN. REASIGNADO A LUCY POR VACACIONES DE FRANCIA. _x000a__x000a_LO QUE SE ENVIDENCIÓ EN LA EVALUACIÓN SE ENVIÓ A LA UNIDAD DE NEGOCIO PARA QUE VERIFIQUEN LA EVALUACIÓN 05-09-2024. _x000a_18-09-09 FIRMAS DE LA INVITACIÓN. LO ESTA TRMITANDO HAROLD._x000a_INVITACIÓN No. 900-IP-0219-2024 REMITIDA EL 23-09-2024. SE ESPERA OFERTA PARA EL 26-09-2024._x000a_ACEPTACIÓN OFERTA NUMERADA 300-CM-2847-2024 ENVIADA AL PROVEEDOR EL VIERNES 4-10-2024 PARA TRAMITAR EL RUT DE LA UNION TEMPORAL._x000a_16-10-2024 SE LLAMO AL PROVEEDOR PARA AVERIGUAR POR EL TRAMITE DEL RUT Y TIENEN CITA CON LA DIAN ESTA SEMANA_x000a_22-10-2024 SE SOLICITO RP -_x000a_23-10-2024 CREACIÓN DE ELEMENTO PEP - PROYECTO DE INVERSIÓN PARA TRAMITAR RP._x000a_ENTREGADO AL AREA EL 24 DE OCTUBRE DEL 2024._x000a_"/>
  </r>
  <r>
    <n v="115"/>
    <x v="5"/>
    <s v="200-0158-2024"/>
    <s v="T75012"/>
    <s v="N/A"/>
    <s v="200-AA-068-2024"/>
    <s v="N/A"/>
    <s v="PRESTAR EL SERVICIO DE SOPORTE, ACTUALIZACIÓN (RENOVACIÓN) Y MANTENIMIENTO DE LA LICENCIA DE LA PLATAFORMA PROXY CORPORATIVO HTTP WEB SAFE PERSONAL DE ALLOT"/>
    <n v="209776472"/>
    <m/>
    <s v="Rafael Gonzalez Vasquez"/>
    <s v="Yasmin Espinosa Ungria"/>
    <d v="2024-05-10T00:00:00"/>
    <d v="2024-05-10T00:00:00"/>
    <n v="5"/>
    <s v="May"/>
    <n v="6"/>
    <x v="6"/>
    <m/>
    <s v="900-CCE-0130-2024"/>
    <x v="1"/>
    <x v="3"/>
    <s v="INNOVA NETWORKS S.A.S"/>
    <s v="900.637.749-7"/>
    <s v="200-PS-2055-2024"/>
    <m/>
    <n v="209776472"/>
    <m/>
    <n v="0"/>
    <b v="1"/>
    <m/>
    <m/>
    <x v="0"/>
    <m/>
    <d v="2024-05-10T00:00:00"/>
    <d v="2024-05-14T00:00:00"/>
    <x v="43"/>
    <d v="2024-06-17T00:00:00"/>
    <n v="23"/>
    <n v="18"/>
    <s v="SI "/>
    <n v="1"/>
    <s v="https://emcaliesp.sharepoint.com/:f:/s/ABASTECIMIENTOEMCALI/Ejx6c-XbniZPiJldY47Iab0BnVh3iUSi00sBL-cUPu9toQ?e=kmeQUL"/>
    <m/>
  </r>
  <r>
    <n v="116"/>
    <x v="5"/>
    <s v="200-0157-2024"/>
    <s v="G72000"/>
    <s v="N/A"/>
    <s v="200-AA-084-2024"/>
    <s v="N/A"/>
    <s v="RENOVAR EL SOPORTE, ACTUALIZACIÓN DE NUEVAS VERSIONES Y MANTENIMIENTO DEL APLICATIVO DARUMA"/>
    <n v="93000000"/>
    <m/>
    <s v="Yilwer Arteaga Jimenez"/>
    <s v="Yasmin Espinosa Ungria"/>
    <d v="2024-05-10T00:00:00"/>
    <d v="2024-05-10T00:00:00"/>
    <n v="5"/>
    <s v="May"/>
    <n v="6"/>
    <x v="6"/>
    <m/>
    <s v="900-CCE-0136-2024"/>
    <x v="1"/>
    <x v="3"/>
    <s v="TIQAL S.A.S"/>
    <s v="900184755-6"/>
    <s v="200-CCE-2141-2024"/>
    <m/>
    <n v="92945261"/>
    <m/>
    <n v="54739"/>
    <b v="1"/>
    <m/>
    <m/>
    <x v="0"/>
    <m/>
    <d v="2024-05-10T00:00:00"/>
    <d v="2024-05-10T00:00:00"/>
    <x v="55"/>
    <d v="2024-07-05T00:00:00"/>
    <n v="35"/>
    <n v="30"/>
    <s v="NO"/>
    <m/>
    <m/>
    <s v="\"/>
  </r>
  <r>
    <n v="117"/>
    <x v="0"/>
    <s v="501-UGA-00212-2024"/>
    <s v="D52214"/>
    <s v="GE014"/>
    <s v="FR-500-263-2024"/>
    <s v="N/A"/>
    <s v="MANTENIMIENTO PREVENTIVO A COMPRESORES DE AIRE  DEL LABORATORIO DE ENSAYOS Y MEDIDAS ELECTRICAS"/>
    <n v="2534700"/>
    <m/>
    <s v="Yilwer Arteaga Jimenez"/>
    <s v="Zulma Leon"/>
    <d v="2024-05-14T00:00:00"/>
    <d v="2024-05-14T00:00:00"/>
    <n v="5"/>
    <s v="May"/>
    <s v="-"/>
    <x v="1"/>
    <m/>
    <m/>
    <x v="0"/>
    <x v="2"/>
    <m/>
    <m/>
    <m/>
    <m/>
    <m/>
    <m/>
    <s v="Proceso no legalizado"/>
    <b v="0"/>
    <m/>
    <m/>
    <x v="1"/>
    <m/>
    <d v="2024-05-14T00:00:00"/>
    <d v="2024-05-14T00:00:00"/>
    <x v="2"/>
    <m/>
    <s v="CERRADO"/>
    <s v="-"/>
    <m/>
    <m/>
    <m/>
    <s v=" cerrado, se envío al area 05/07/2024 el memorando de cierre y el acta, para que hagan la derivada"/>
  </r>
  <r>
    <n v="118"/>
    <x v="0"/>
    <s v="501-UGA-0218-2024"/>
    <s v="D52214"/>
    <s v="GE0206"/>
    <s v="FR-500-287-2024"/>
    <s v="N/A"/>
    <s v="MANTENIMIENTO A BALANZA ANALITICA , MARCA PRECISA"/>
    <n v="308210"/>
    <m/>
    <s v="Yesenia Burbano Carvajal"/>
    <s v="Yasmin Espinosa Ungria"/>
    <d v="2024-05-15T00:00:00"/>
    <d v="2024-05-16T00:00:00"/>
    <n v="5"/>
    <s v="May"/>
    <s v="-"/>
    <x v="1"/>
    <m/>
    <m/>
    <x v="0"/>
    <x v="2"/>
    <m/>
    <m/>
    <m/>
    <m/>
    <m/>
    <m/>
    <s v="Proceso no legalizado"/>
    <b v="0"/>
    <m/>
    <m/>
    <x v="1"/>
    <m/>
    <d v="2024-05-15T00:00:00"/>
    <d v="2024-05-16T00:00:00"/>
    <x v="2"/>
    <m/>
    <s v="CERRADO"/>
    <s v="-"/>
    <m/>
    <m/>
    <m/>
    <s v="Esta pendiente acta de Cierre Por parte de la gerente"/>
  </r>
  <r>
    <n v="119"/>
    <x v="0"/>
    <s v="501-UGA-0216-2024"/>
    <s v="D52214"/>
    <s v="GE0230_x000a_GE0229_x000a_GE0231_x000a_GE0400"/>
    <s v="FR-500-269-2024"/>
    <s v="N/A"/>
    <s v="SUMINISTRO DE KIT PARA EL MANTENIMIENTO DE UN  CROMATOGRAFO DE GASES, MUESTRA ESTANDAR PARA ANALISIS DE GASES DISUELTOS, TAPONES DE ENCAPSULADO CON SEPTA Y JERINGAS DE VIDRIO"/>
    <n v="18137096"/>
    <m/>
    <s v="Yesenia Burbano Carvajal"/>
    <s v="Yasmin Espinosa Ungria"/>
    <d v="2024-05-15T00:00:00"/>
    <d v="2024-05-16T00:00:00"/>
    <n v="5"/>
    <s v="May"/>
    <n v="7"/>
    <x v="10"/>
    <m/>
    <s v="900-IP-0150-2024"/>
    <x v="0"/>
    <x v="0"/>
    <s v="INSTRUMENTACIÓN Y SOLUCIONES PARA LABORATORIO S.A.S"/>
    <s v="900625659-0"/>
    <s v="500-CC-2244-2024"/>
    <m/>
    <n v="14495283"/>
    <m/>
    <n v="3641813"/>
    <b v="1"/>
    <m/>
    <m/>
    <x v="0"/>
    <m/>
    <d v="2024-05-15T00:00:00"/>
    <d v="2024-05-16T00:00:00"/>
    <x v="56"/>
    <d v="2024-07-26T00:00:00"/>
    <n v="51"/>
    <n v="45"/>
    <s v="SI "/>
    <n v="2"/>
    <s v="https://emcaliesp.sharepoint.com/:f:/s/ABASTECIMIENTOEMCALI/EsAoY6NgSYFMrBrzLxmZnrMBJyDMnd9-olMgS4bfpRzGKA?e=mR0XKo"/>
    <m/>
  </r>
  <r>
    <n v="120"/>
    <x v="1"/>
    <s v="805-153-2024"/>
    <s v="H78000"/>
    <s v="GHA0053"/>
    <s v="FR-800-056-24"/>
    <s v="N/A"/>
    <s v="CONTRATAR EL SERVICIO DE PRUEBAS DE ALCOHOL, PRUEBAS DE SUSTANCIAS PSICICOACTIVAS Y VERIFICACIÓN DE PRUEBAS"/>
    <n v="103271730"/>
    <m/>
    <s v="Leidy Diana Franco Hoyos"/>
    <s v="Yasmin Espinosa Ungria"/>
    <d v="2024-05-09T00:00:00"/>
    <d v="2024-05-09T00:00:00"/>
    <n v="5"/>
    <s v="May"/>
    <n v="5"/>
    <x v="5"/>
    <m/>
    <s v="900-IP-0111-2024"/>
    <x v="0"/>
    <x v="0"/>
    <s v="CENTRO ESPECIALISTA MEDICINA SALUD OCUPACIONAL S.A.S – CEMSO SAS"/>
    <s v="900738322-1"/>
    <s v="800-PS-1956-2024"/>
    <m/>
    <n v="103271730"/>
    <m/>
    <n v="0"/>
    <b v="1"/>
    <m/>
    <m/>
    <x v="0"/>
    <m/>
    <d v="2024-05-09T00:00:00"/>
    <d v="2024-05-09T00:00:00"/>
    <x v="57"/>
    <d v="2024-05-27T00:00:00"/>
    <n v="12"/>
    <n v="9"/>
    <s v="NO"/>
    <m/>
    <m/>
    <m/>
  </r>
  <r>
    <n v="121"/>
    <x v="2"/>
    <s v="301-417-2024"/>
    <s v="C32211"/>
    <s v="GAA0588"/>
    <s v="FR-300-0095-2024"/>
    <s v="N/A"/>
    <s v="PRESTAR EL SERVICIO DE MANTENIMIENTO SISTEMA TOTAL DE REDES, COMUNICACIÓN, SOFTWARE Y HARDWARE RADIOS PARA COMUNICACIÓN ÁREAS SUBGERENCIA AGUA POTABLE UNIDADES DE MANTENIMIENTO Y PRODUCCIÓN"/>
    <n v="117810000"/>
    <m/>
    <s v="Karen Andrea Zapata Amu"/>
    <s v="Dario Narvaez"/>
    <d v="2024-06-19T00:00:00"/>
    <s v="20-06-2024"/>
    <n v="6"/>
    <s v="Jun"/>
    <n v="10"/>
    <x v="7"/>
    <m/>
    <s v="900-IP-0309-2024"/>
    <x v="0"/>
    <x v="7"/>
    <s v="RADIONET SOLUCIONES S.A."/>
    <s v="900172144-4"/>
    <s v="300-CM-2930-2024"/>
    <m/>
    <n v="117810000"/>
    <m/>
    <n v="0"/>
    <b v="1"/>
    <m/>
    <m/>
    <x v="0"/>
    <m/>
    <d v="2024-06-19T00:00:00"/>
    <s v="20-06-2024"/>
    <x v="58"/>
    <m/>
    <s v="LEGALIZADO"/>
    <n v="88"/>
    <s v="NO"/>
    <m/>
    <m/>
    <s v="Se envió solicitud de cotizaciones el día 06-09-2024 al correo consultas del mercado con fecha de cierre el día lunes, teniendo en cuenta que en el anterior ejercicio de cotizaciones el proveedor con el que el área estableció el presupuesto excedió el valor establecido por el área.  _x000a__x000a_19-09-2024EN COTIZACIÓN  CON EL DISTRIBUIDOR AUTORIZADO. _x000a_25-09-2024 ANÁLISIS DE LA COTIZACIÓN Y ELABORACIÓN DE LA FPA E INVITACIÓN. _x000a_04-10-2024 SE REMITE INVITACIÓN, PENDIENTE RECIBIR OFERTA EL 08-10-2024._x000a_RECIBIDAS OFERTAS_x000a_15-10-2024 EN ELABORACIÓN DE ACEPTACIÓN DE OFERTA._x000a_18-10-2024 REMISIÓN DE ACEPTACIÓN DE OFERTA AL CONTRATISTA PARA EXPEDIR PÓLIZAS. SOLICITUD DE RP_x000a_29-10-2024 Se legalizo el contrato y se remitio al area con el respectivo pedido abierto y link del secopII"/>
  </r>
  <r>
    <n v="122"/>
    <x v="2"/>
    <s v="301-534-2024"/>
    <s v="L323102"/>
    <s v="GAA0163"/>
    <s v="FR-300-GAA-0120-2024"/>
    <s v="N/A"/>
    <s v="REALIZAR EL MANTENIMIENTO Y EJECUTAR ACTIVIDADES COMPLEMENTARIAS PARA RECUPERAR EL FUNCIONAMIENTO DE LA ESTRUCTURA DE SEPARACIÓN DEL COLECTOR AGUACATAL EN EL DISTRITO ESPECIAL DE SANTIAGO DE CALI."/>
    <n v="180731373"/>
    <m/>
    <s v="Lucy Aydee Arbelaez Millan"/>
    <s v="Natalia Morales"/>
    <d v="2024-07-26T00:00:00"/>
    <d v="2024-07-26T00:00:00"/>
    <n v="7"/>
    <s v="Jul"/>
    <n v="9"/>
    <x v="11"/>
    <m/>
    <s v="900-IP-0293-2024"/>
    <x v="0"/>
    <x v="0"/>
    <s v="CONSORCIO RECUPERACION COLECTOR AGUACATAL 2024"/>
    <s v="901874409-7"/>
    <s v="300-PS-2757-2024"/>
    <m/>
    <n v="168285494"/>
    <m/>
    <n v="12445879"/>
    <b v="1"/>
    <m/>
    <m/>
    <x v="0"/>
    <m/>
    <d v="2024-07-26T00:00:00"/>
    <d v="2024-07-26T00:00:00"/>
    <x v="59"/>
    <m/>
    <s v="LEGALIZADO"/>
    <n v="40"/>
    <s v="NO"/>
    <m/>
    <m/>
    <s v="EN REVISIÓN DE FPA E INVITACIÓN. SE PASA PARA FIRMA DE LA GERENTE GAE EL DÍA 02-09-2024. OFERTA RECIBIDA EL 09-09-2024. PROCESO NÚMERO 900-IP-0255-2024 YA LA PROPUESTA LA TIENE EL GESTOR. PROPUESTA EN EVALUACIÓN. _x000a_EVALUACIÓN OK, EN ELABORACIÓN DE ACEPTACIÓN DE OFERTA. _x000a_19-09-2024 SUSCRITA LA ACEPTACIÓN DE OFERTA. _x000a_15-10-2024 Pendiente  Documento  bancario para  crear el consorcio._x000a_17-10-2024 SOLICITUD DE RP_x000a_28-10-2024 Entregado al  Area para Ejecución"/>
  </r>
  <r>
    <n v="123"/>
    <x v="2"/>
    <s v="301-585-2024"/>
    <s v="L32311"/>
    <s v="GAA0745"/>
    <s v="FR-300-GAA-0145-2024"/>
    <s v="N/A"/>
    <s v="REALIZAR EL MANTENIMIENTO PREVENTIVO A POZOS SOMEROS PERTENECIENTES A LAS ESTACIONES DE BOMBEO DE AGUAS LLUVIAS Y RESIDUALES."/>
    <n v="44928093"/>
    <m/>
    <s v="Zulma Ximena Vargas Salamanca"/>
    <s v="Dario Narvaez"/>
    <d v="2024-08-21T00:00:00"/>
    <d v="2024-08-22T00:00:00"/>
    <n v="8"/>
    <s v="Ago"/>
    <n v="10"/>
    <x v="7"/>
    <m/>
    <s v="900-IP-0347-2024"/>
    <x v="0"/>
    <x v="0"/>
    <s v="JOSE ERZO SANDOVAL RODRIGUEZ"/>
    <s v="16701344-5"/>
    <s v="300-CM-2957-2024"/>
    <m/>
    <n v="44928093"/>
    <m/>
    <n v="0"/>
    <b v="1"/>
    <m/>
    <m/>
    <x v="0"/>
    <m/>
    <d v="2024-08-21T00:00:00"/>
    <d v="2024-08-22T00:00:00"/>
    <x v="35"/>
    <m/>
    <s v="LEGALIZADO"/>
    <n v="46"/>
    <s v="NO"/>
    <m/>
    <m/>
    <s v="SE REALIZARON OBSERVACIONES DEL GESTOR, EL DÍA 28-08-2024 SE ENVIARON AL REVISOR. _x000a_12-09-2024 SOLICITUD DE COTIZACIÓN ELABORADA PENDIENTE VALIDACIÓN. _x000a_18-09-2024 Y 25-09-2024. EN RECEPCIÓN DE COTIZACIONES Y ANÁLISIS DE LAS MISMAS, CIERRA EL 26-09-2024_x000a_03-10-2024FPA E IP EN REVISIÓN DE DARIO NARVAEZ_x000a_11-10-2024INIVTACIÓN PRIVADA ENVIADA AL PROVEEDO CON TERMINO HASTA 16-10-2024 PARA ALLEGAR DOCUMENTACIÓN _x000a_16-10-2024 LLEGA OFERTA._x000a_23-10-2024 ACEPTACIÓN DE OFERTA SUSCRITA_x000a_23-10-2024 SE SOLICITÓ PÓLIZAS. _x000a_06-11-2024 PAGO DE PÓLIZAS_x000a_LEGALIZADO"/>
  </r>
  <r>
    <n v="124"/>
    <x v="2"/>
    <s v="301-077-2024"/>
    <s v="L32312"/>
    <s v="N/A"/>
    <s v="AA-0005-2024"/>
    <s v="N/A"/>
    <s v="SUMINISTRAR PRODUCTO PARA CONTROL DE OLORES EN EL TRATAMIENTO DE AGUAS RESIDUALES DE LA PETAR C"/>
    <n v="52933104"/>
    <m/>
    <s v="Lucy Aydee Arbelaez Millan"/>
    <s v="Jesus Fernando Pastrana"/>
    <d v="2024-02-16T00:00:00"/>
    <d v="2024-02-19T00:00:00"/>
    <n v="2"/>
    <s v="Feb"/>
    <n v="3"/>
    <x v="2"/>
    <m/>
    <s v="900-CCE-0038-2024"/>
    <x v="1"/>
    <x v="12"/>
    <s v="PROAQO INGENIERIA SAS"/>
    <s v="900643053-4"/>
    <s v="300- CCE-1154-2024"/>
    <s v="AB-2300008051"/>
    <n v="51160960"/>
    <m/>
    <n v="1772144"/>
    <b v="1"/>
    <s v="GAE"/>
    <n v="4700001194"/>
    <x v="0"/>
    <m/>
    <d v="2024-02-16T00:00:00"/>
    <d v="2024-02-19T00:00:00"/>
    <x v="60"/>
    <d v="2024-03-15T00:00:00"/>
    <n v="20"/>
    <n v="9"/>
    <s v="NO"/>
    <m/>
    <m/>
    <s v="23/02/2024: Elaboracion de la Invitacion a Ofertar para Posteriormente remitirla a revision._x000a__x000a_01/03/2024: Se revisaron y subsanaron los formatos y esta en invitacion a ofertar._x000a__x000a_08/03/2024: Se solicito  Registro Presupuestal."/>
  </r>
  <r>
    <n v="125"/>
    <x v="2"/>
    <s v="301-078-2024"/>
    <s v="L32312"/>
    <s v="N/A"/>
    <s v="A-0003-2024"/>
    <s v="N/A"/>
    <s v="SUMINISTRAR PRODUCTO CLORURO FERRICO EN BASE LIQUIDA AL 42% PARA SER UTILIZADO EN EL TRATAMIENTO DE AGUAS RESIDUALES DE LA PTAR C."/>
    <n v="3873872950"/>
    <m/>
    <s v="Leidy Diana Franco Hoyos"/>
    <s v="Yasmin Espinosa Ungria"/>
    <d v="2024-02-16T00:00:00"/>
    <d v="2024-02-19T00:00:00"/>
    <n v="2"/>
    <s v="Feb"/>
    <n v="3"/>
    <x v="2"/>
    <m/>
    <s v="900-CCE-0039-2024"/>
    <x v="1"/>
    <x v="12"/>
    <s v="QUIMPAC DE COLOMBIA SA"/>
    <s v="890322007-2"/>
    <s v="300-CCE-1163-2024"/>
    <s v="AB-2300008050"/>
    <n v="3543921626"/>
    <m/>
    <n v="329951324"/>
    <b v="1"/>
    <s v="Gerencia General"/>
    <n v="4700001193"/>
    <x v="0"/>
    <m/>
    <d v="2024-02-16T00:00:00"/>
    <d v="2024-02-19T00:00:00"/>
    <x v="61"/>
    <d v="2024-03-14T00:00:00"/>
    <n v="19"/>
    <n v="13"/>
    <s v="NO"/>
    <m/>
    <m/>
    <s v="01/03/2024: En envio de la Invitacion 3.1 a ofertar _x000a_08/03/2024: En en solicitud de RP y polizas"/>
  </r>
  <r>
    <n v="126"/>
    <x v="2"/>
    <s v="301-119-2024"/>
    <s v="C32211"/>
    <s v="GAA00593"/>
    <s v="FR-300-GAA-001-2024"/>
    <s v="N/A"/>
    <s v="LAVAR RESERVORIOS DE AGUA CON CAPACIDAD DE 80.000M3 Y DE 10.000 M3 DE AGUA DE PLANTA PUERTO MALLARINO MANTENIDO Y CON  AISLAMIENTO"/>
    <n v="216595752"/>
    <m/>
    <s v="Francia Elena Ramirez Ramirez"/>
    <s v="Jesus Fernando Pastrana"/>
    <d v="2024-03-04T00:00:00"/>
    <d v="2024-03-04T00:00:00"/>
    <n v="3"/>
    <s v="Mar"/>
    <n v="4"/>
    <x v="3"/>
    <m/>
    <s v="900-IP-0044-2024"/>
    <x v="0"/>
    <x v="0"/>
    <s v="MARCAN S.A.S."/>
    <s v="900954100-7"/>
    <s v="300-PS-1398-2024"/>
    <m/>
    <n v="209620043"/>
    <m/>
    <n v="6975709"/>
    <b v="1"/>
    <s v="GAE"/>
    <m/>
    <x v="0"/>
    <m/>
    <d v="2024-03-04T00:00:00"/>
    <d v="2024-03-04T00:00:00"/>
    <x v="5"/>
    <d v="2024-04-10T00:00:00"/>
    <n v="22"/>
    <n v="15"/>
    <s v="NO"/>
    <m/>
    <m/>
    <s v="08/03/2024: Se sta proyectando la solicitud  cotizacion a proveedores._x000a_15/03/2024: Esta en revision de las cotizacionesmidiendo la experiencia de los proveedores._x000a__x000a_21/03/2024: Esta en proceso firma de invitacion y FPA La GG GAE y el jede Unidad _x000a__x000a_Esta para firma de AO por parte de la gerente gae"/>
  </r>
  <r>
    <n v="127"/>
    <x v="2"/>
    <s v="301-138-2024"/>
    <s v="C32211"/>
    <s v="GAA0595"/>
    <s v="FR 300-GAA-0033-2024"/>
    <s v="N/A"/>
    <s v="MECANIZAR PIEZAS EN ACERO, BRONCE U OTROS MATERIALES PARA LA PLANTA DE PUERTO MALLARINO "/>
    <n v="239941837"/>
    <m/>
    <s v="Lucy Aydee Arbelaez Millan"/>
    <s v="Jesus Fernando Pastrana"/>
    <d v="2024-03-08T00:00:00"/>
    <d v="2024-03-08T00:00:00"/>
    <n v="3"/>
    <s v="Mar"/>
    <n v="4"/>
    <x v="3"/>
    <m/>
    <s v="900-IP-0053-2024"/>
    <x v="0"/>
    <x v="0"/>
    <s v="METALMECANICA JAN S.A.S."/>
    <s v="800185016-3"/>
    <s v="300-PS-1587-2024"/>
    <m/>
    <n v="195016010"/>
    <m/>
    <n v="44925827"/>
    <b v="1"/>
    <s v="GAE"/>
    <m/>
    <x v="0"/>
    <m/>
    <d v="2024-03-08T00:00:00"/>
    <d v="2024-03-08T00:00:00"/>
    <x v="17"/>
    <d v="2024-04-26T00:00:00"/>
    <n v="29"/>
    <n v="24"/>
    <s v="NO"/>
    <m/>
    <m/>
    <s v="8/03/2024:  En analisis del requerimiento._x000a__x000a_15/03/2024: Esta en espera de recepcion de cotizaciones, a la fecha no se ha recibido ninguna hay cierre a las 4 p.m._x000a__x000a_21/03/2024: Se da prorroga a las invitaciones de cotizaciones dado que hubo poca pluralidad de oferentes._x000a__x000a_Esta en firma de invitacion Privada."/>
  </r>
  <r>
    <n v="128"/>
    <x v="0"/>
    <s v="501-UGA-00220-2024"/>
    <s v="D52214"/>
    <s v="N/A"/>
    <s v="500-AA-267-2024"/>
    <s v="N/A"/>
    <s v="PRESTAR EL SERVICIO DE SOPORTE, ACTUALIZACIÓN Y MANTENIMIENTO (SAM) A LOS SOFTWARE ICMC (IMECAL TEST) E IREMT (IMEREPORTES), UTILIZADOS PARA REALIZAR LOS ENSAYOS Y LA CALIBRACIÓN DE MEDIDORES DE ENERGÍA ELÉCTRICA, IMETRANSF UTILIZADO PARA LA CALIBRACIÓN DE TRANSFORMADORES DE MEDIDA DE TENSIÓN Y DE CORRIENTE ELÉCTRICA E IMEREPORTES-OIL UTILIZADO PARA EL ENSAYO A ACEITES DIELECTRICOS, EN EL  LABORATORIO DE ENSAYOS Y MEDIDAS ELECTRICAS DE LA GERENCIA UNIDAD ESTRATEGICA DE NEGOCIO DE ENERGÍA -GUENE"/>
    <n v="118016609"/>
    <m/>
    <s v="Yilwer Arteaga Jimenez"/>
    <s v="Zulma Leon"/>
    <d v="2024-05-15T00:00:00"/>
    <d v="2024-05-16T00:00:00"/>
    <n v="5"/>
    <s v="May"/>
    <n v="7"/>
    <x v="10"/>
    <m/>
    <s v="900-CCE-0162-2024"/>
    <x v="1"/>
    <x v="3"/>
    <s v="ANT GROUP LTDA"/>
    <s v="900295609-5"/>
    <s v="500-CCE-2201-2024"/>
    <m/>
    <n v="118016609"/>
    <m/>
    <n v="0"/>
    <b v="1"/>
    <m/>
    <m/>
    <x v="0"/>
    <m/>
    <d v="2024-05-15T00:00:00"/>
    <d v="2024-05-16T00:00:00"/>
    <x v="62"/>
    <d v="2024-08-09T00:00:00"/>
    <n v="61"/>
    <n v="38"/>
    <s v="NO"/>
    <m/>
    <m/>
    <m/>
  </r>
  <r>
    <n v="129"/>
    <x v="0"/>
    <s v="501-UGA-00225-2024"/>
    <s v="D52211"/>
    <s v="N/A"/>
    <s v="500-AA-298-2024"/>
    <s v="N/A"/>
    <s v="SUMINISTRO DDP DE TRANSFORMADORES ELÉCTRICOS DE DISTRIBUCIÓN"/>
    <n v="4120000000"/>
    <m/>
    <s v="Lina Marcela Echavarria Meza"/>
    <s v="Zulma Leon"/>
    <d v="2024-05-16T00:00:00"/>
    <d v="2024-05-16T00:00:00"/>
    <n v="5"/>
    <s v="May"/>
    <n v="6"/>
    <x v="6"/>
    <m/>
    <s v="900-CCE-0226-2024"/>
    <x v="1"/>
    <x v="8"/>
    <s v="RYMEL INGENIERIA ELECTRICA"/>
    <s v="890.919.437-1"/>
    <s v="500-CCE-2223-2024_x000a_"/>
    <m/>
    <n v="4025478450"/>
    <m/>
    <n v="94521550"/>
    <b v="1"/>
    <m/>
    <m/>
    <x v="0"/>
    <m/>
    <d v="2024-05-16T00:00:00"/>
    <d v="2024-05-16T00:00:00"/>
    <x v="63"/>
    <d v="2024-07-24T00:00:00"/>
    <n v="49"/>
    <n v="20"/>
    <s v="SI "/>
    <n v="1"/>
    <s v="https://emcaliesp.sharepoint.com/:f:/s/ABASTECIMIENTOEMCALI/EsAERgqx7z1KjlUwi7JrcFQBpH02gFyGpJ1KP5WBwhKLAA?e=G4Ob16"/>
    <m/>
  </r>
  <r>
    <n v="130"/>
    <x v="0"/>
    <s v="501-UGA-00224-2024"/>
    <s v="G52011"/>
    <s v="GE0436"/>
    <s v="FR-500-265-2024"/>
    <s v="N/A"/>
    <s v="SERVICIO DE INSPECCIÓN DE INSTALACIONES ELÉCTRICAS DE ACUERDO CON EL REGLAMENTO TÉCNICO DE INSTALACIONES ELÉCTRICAS (RETIE) Y EXPEDICIÓN DEL CERTIFICADO RETIE DE 2.000 SISTEMAS SOLARES FOTOVOLTAICOS DE POTENCIA PROMEDIO DE 2.16 KWP, INSTALADOS EN VIVIENDAS EN EL ORIENTE DE LA CIUDAD DE CALI, EN EL MARCO DEL CONVENIO FENOGE-EMCALI &quot;HOGARES ENERGÉTICAMENTE SOSTENIBLES&quot;. "/>
    <n v="606900000"/>
    <m/>
    <s v="Lina Marcela Echavarria Meza"/>
    <s v="Zulma Leon"/>
    <d v="2024-05-16T00:00:00"/>
    <d v="2024-05-16T00:00:00"/>
    <n v="5"/>
    <s v="May"/>
    <n v="7"/>
    <x v="10"/>
    <m/>
    <s v="900-IP-0214-2024"/>
    <x v="0"/>
    <x v="0"/>
    <s v="CERTIFICACIONES DE COLOMBIA CERTICOL SAS"/>
    <m/>
    <s v="500-PS-2242-2024"/>
    <m/>
    <n v="604520000"/>
    <m/>
    <n v="2380000"/>
    <b v="1"/>
    <m/>
    <m/>
    <x v="0"/>
    <m/>
    <d v="2024-05-16T00:00:00"/>
    <d v="2024-05-16T00:00:00"/>
    <x v="64"/>
    <d v="2024-07-31T00:00:00"/>
    <n v="54"/>
    <n v="43"/>
    <s v="NO"/>
    <m/>
    <m/>
    <m/>
  </r>
  <r>
    <n v="131"/>
    <x v="1"/>
    <s v="805-269-2024"/>
    <s v="L32000"/>
    <s v="N/A"/>
    <s v="800-111-2024"/>
    <s v="Articulo 3.1"/>
    <s v="PRESTAR LOS SERVICIOS DE MANTENIMIENTO PREVENTIVO Y CORRECTIVO A LOS EQUIPOS DE MAQUINARIA AMARILLA, MODULOS Y CHASISES DE LOS EQUIPOS DE LAVADO - SUCCION Y LINIERIA GRUAS Y CANASTAS, TODO LO ANTERIOR INCLUIDO MANO DE OBRA Y REPUESTOS."/>
    <n v="7354176594"/>
    <m/>
    <s v="Julio Cesar Erazo Libreros"/>
    <s v="Yasmin Espinosa Ungria"/>
    <d v="2024-05-15T00:00:00"/>
    <d v="2024-05-16T00:00:00"/>
    <n v="5"/>
    <s v="May"/>
    <n v="5"/>
    <x v="5"/>
    <m/>
    <s v="900-CCE-0127-2024"/>
    <x v="1"/>
    <x v="4"/>
    <s v="REHIMAC S.A."/>
    <s v="900208439-9"/>
    <s v="800-CCE- 1960 - 2024"/>
    <m/>
    <n v="7354176594"/>
    <m/>
    <n v="0"/>
    <b v="1"/>
    <m/>
    <m/>
    <x v="0"/>
    <m/>
    <d v="2024-05-15T00:00:00"/>
    <d v="2024-05-16T00:00:00"/>
    <x v="65"/>
    <d v="2024-05-24T00:00:00"/>
    <n v="7"/>
    <n v="7"/>
    <s v="NO"/>
    <m/>
    <m/>
    <m/>
  </r>
  <r>
    <n v="132"/>
    <x v="5"/>
    <s v="200-0167-2024"/>
    <s v="T75012"/>
    <s v="GTI0113"/>
    <s v="FR-200-GTI-076-2024"/>
    <s v="N/A"/>
    <s v="PRESTACIÓN DE SERVICIOS PROFESIONALES DE INGENIERIA DE TI PARA PARA CONFIGURACIÓN, OPERACIÓN, MONITOREO, ADMINISTRACIÓN, GESTIÓN TÉCNICA DE INFRAESTRUCTURA Y PLATAFORMAS DE SERVICIOS DE TI Y LAS INSTANCIAS DE BASES DE DATOS DE EMCALI EICE ESP."/>
    <n v="2202546131"/>
    <m/>
    <s v="Juan David Gomez Sotelo"/>
    <s v="Yasmin Espinosa Ungria"/>
    <d v="2024-05-15T00:00:00"/>
    <d v="2024-05-16T00:00:00"/>
    <n v="5"/>
    <s v="May"/>
    <n v="6"/>
    <x v="6"/>
    <m/>
    <s v="900-IP-0174-2024"/>
    <x v="0"/>
    <x v="0"/>
    <s v="ESFERA CONSULTING SAS"/>
    <n v="901052507"/>
    <s v="200-PS- 2093 - 2024"/>
    <m/>
    <n v="1917326615"/>
    <m/>
    <n v="285219516"/>
    <b v="1"/>
    <m/>
    <m/>
    <x v="0"/>
    <m/>
    <d v="2024-05-15T00:00:00"/>
    <d v="2024-05-16T00:00:00"/>
    <x v="66"/>
    <d v="2024-06-21T00:00:00"/>
    <n v="26"/>
    <n v="23"/>
    <s v="NO"/>
    <m/>
    <m/>
    <m/>
  </r>
  <r>
    <n v="133"/>
    <x v="8"/>
    <s v="600-0225-2024"/>
    <s v="C74010_x000a_F76012_x000a_C52000"/>
    <s v="N/A"/>
    <s v="600-AA-0371-2024"/>
    <s v="N/A"/>
    <s v="PRESTAR SERVICIOS LOGISTICOS PARA LA PRODUCCION Y OPERACION DE LOS EVENTOS QUE PERMITAN CUMPLIR LAS ESTRATEGIAS COMERCIALES DE EMCALI E.I.C.E"/>
    <n v="1654220156"/>
    <m/>
    <s v="Julio Cesar Erazo Libreros"/>
    <s v="Yasmin Espinosa Ungria"/>
    <d v="2024-05-16T00:00:00"/>
    <d v="2024-05-16T00:00:00"/>
    <n v="5"/>
    <s v="May"/>
    <n v="5"/>
    <x v="5"/>
    <m/>
    <s v="900-CCE-0128-2024"/>
    <x v="1"/>
    <x v="0"/>
    <s v="QUACK DE COLOMBIA S.A.S."/>
    <s v="900343131-3"/>
    <s v="600-CCE-1975-2024"/>
    <m/>
    <n v="1654220156"/>
    <m/>
    <n v="0"/>
    <b v="1"/>
    <m/>
    <m/>
    <x v="0"/>
    <m/>
    <d v="2024-05-16T00:00:00"/>
    <d v="2024-05-16T00:00:00"/>
    <x v="21"/>
    <d v="2024-05-28T00:00:00"/>
    <n v="8"/>
    <n v="7"/>
    <s v="NO"/>
    <m/>
    <m/>
    <m/>
  </r>
  <r>
    <n v="134"/>
    <x v="1"/>
    <s v="805-0432-2024"/>
    <s v="L32000"/>
    <s v="GHA0132_x000a_GHA0133_x000a_GHA0134_x000a_GHA0136"/>
    <s v="FR-800-080-2024"/>
    <s v="N/A"/>
    <s v="REALIZAR MANTENIMIENTOS LOCATIVOS Y/O REPARACIONES EN LAS SEDES DE EMCALI. "/>
    <n v="0"/>
    <m/>
    <s v="Zulma Leon"/>
    <s v="Zulma Leon"/>
    <d v="2024-05-16T00:00:00"/>
    <d v="2024-05-16T00:00:00"/>
    <n v="5"/>
    <s v="May"/>
    <s v="-"/>
    <x v="1"/>
    <m/>
    <m/>
    <x v="4"/>
    <x v="2"/>
    <m/>
    <m/>
    <m/>
    <m/>
    <m/>
    <m/>
    <s v="Proceso no legalizado"/>
    <b v="0"/>
    <m/>
    <m/>
    <x v="2"/>
    <m/>
    <d v="2024-05-16T00:00:00"/>
    <d v="2024-05-16T00:00:00"/>
    <x v="2"/>
    <m/>
    <s v="EN TRAMITE - GAE"/>
    <s v="-"/>
    <m/>
    <m/>
    <m/>
    <s v="ANÁLISIS DEL REQUIERIMIENTO Y CONSTRUCCIÓN DE MODELO CONTRACTUAL. _x000a_DEFINICIÓN DE MECANISMO: LISTA DE PRECALIFICADOS. "/>
  </r>
  <r>
    <n v="135"/>
    <x v="2"/>
    <s v="301-145-2024"/>
    <s v="C32110_x000a_L32110"/>
    <s v="GAA0295"/>
    <s v="FR-300-GAA-0043-2024"/>
    <s v="N/A"/>
    <s v="PRESTAR SERVICIO DE MANTENIMIENTO PARA INDIVIDUOS FORESTALES EN LAS ZONAS DE COMPENSACION AMBIENTAL A CARGO DE EMCALI EICE ESP, PARA PROYECTOS DE LA UENAA"/>
    <n v="149242797"/>
    <m/>
    <s v="Lucy Aydee Arbelaez Millan"/>
    <s v="Jesus Fernando Pastrana"/>
    <d v="2024-03-13T00:00:00"/>
    <d v="2024-03-13T00:00:00"/>
    <n v="3"/>
    <s v="Mar"/>
    <n v="5"/>
    <x v="5"/>
    <m/>
    <s v="900-IP-0074-2025"/>
    <x v="0"/>
    <x v="0"/>
    <s v="MACROAMBIENTAL DE OCCIDENTE S.A.S."/>
    <s v="900822038-1"/>
    <s v="300-PS-1918–2024"/>
    <m/>
    <n v="72012124"/>
    <m/>
    <n v="77230673"/>
    <b v="1"/>
    <m/>
    <m/>
    <x v="0"/>
    <m/>
    <d v="2024-03-13T00:00:00"/>
    <d v="2024-03-13T00:00:00"/>
    <x v="67"/>
    <d v="2024-05-17T00:00:00"/>
    <n v="39"/>
    <n v="25"/>
    <s v="NO"/>
    <m/>
    <m/>
    <s v="e envio la invitaciona revision desde 14 de marzo , se realiza una mesa tecnica con el area para revisar las cotizaciones, en el informe presentado por el area no se definio nada, toco utilizar otra aternativa de evalucion de precios artificialmente bajos, con esta evaluacion se encontro un rpoveedor que cumple con los requisitos."/>
  </r>
  <r>
    <n v="136"/>
    <x v="0"/>
    <s v="501-UGA-00219-2024"/>
    <s v="D52214"/>
    <s v="GE0440"/>
    <s v="FR-500-262-2024"/>
    <s v="N/A"/>
    <s v="CALIBRACIÓN DE UN (1) FLUJOMETRO ELECTRONICO PARA MEDIR FLUJO DEL GAS ARGON  CON LAS MEZCLAS DE GASES PATRÓN UTILIZADOS EN EL ENSAYO DE CROMATOGRAFÍA DE GASES DISUELTOS, ELEMENTOS DEL LABORATORIO DE ENSAYOS DE ACEITES DIELECTRICOS DE EMCALI EICE ESP"/>
    <n v="3599750"/>
    <m/>
    <s v="Lina Marcela Echavarria Meza"/>
    <m/>
    <d v="2024-05-16T00:00:00"/>
    <d v="2024-05-16T00:00:00"/>
    <n v="5"/>
    <s v="May"/>
    <n v="9"/>
    <x v="11"/>
    <m/>
    <s v="900-IP-0156-2024"/>
    <x v="0"/>
    <x v="0"/>
    <s v="CORPORACION CENTRO DE DESARROLLO TECNOLOGICO DEL GAS"/>
    <s v="804009247-1"/>
    <s v="500-CM-2681-2024"/>
    <m/>
    <n v="3599750"/>
    <m/>
    <n v="0"/>
    <b v="1"/>
    <m/>
    <m/>
    <x v="0"/>
    <m/>
    <d v="2024-05-16T00:00:00"/>
    <d v="2024-05-16T00:00:00"/>
    <x v="68"/>
    <d v="2024-09-04T00:00:00"/>
    <n v="79"/>
    <n v="73"/>
    <s v="NO"/>
    <m/>
    <m/>
    <s v="EN FIRMA DE LA ACEPTACIÓN DE OFERTA EL 02-09-2024."/>
  </r>
  <r>
    <n v="137"/>
    <x v="0"/>
    <s v="501-UGA-0228-2024"/>
    <s v="D52210"/>
    <s v="N/A"/>
    <s v="AA-266-2024"/>
    <s v="Art. 3.1"/>
    <s v="SERVICIO DE SOPORTE, ACTUALIZACIÓN Y MANTENIMIENTO DEL SISTEMA DE GRABACIÓN DE LLAMADAS REDBOX DEL CENTRO DE CONTROL DE  ENERGÍA"/>
    <n v="49980000"/>
    <m/>
    <s v="Yilwer Arteaga Jimenez"/>
    <s v="Zulma Leon"/>
    <d v="2024-05-16T00:00:00"/>
    <d v="2024-05-16T00:00:00"/>
    <n v="5"/>
    <s v="May"/>
    <s v="-"/>
    <x v="1"/>
    <m/>
    <m/>
    <x v="1"/>
    <x v="2"/>
    <m/>
    <m/>
    <m/>
    <m/>
    <m/>
    <m/>
    <s v="Proceso no legalizado"/>
    <b v="0"/>
    <m/>
    <m/>
    <x v="2"/>
    <m/>
    <d v="2024-05-16T00:00:00"/>
    <d v="2024-05-16T00:00:00"/>
    <x v="2"/>
    <m/>
    <s v="DEVUELTO"/>
    <s v="-"/>
    <m/>
    <m/>
    <m/>
    <s v="El area no subsano las observaciones iniciales. Devuelto el 02-07-2024."/>
  </r>
  <r>
    <n v="138"/>
    <x v="5"/>
    <s v="200-0163-2024"/>
    <s v="T75012"/>
    <s v="N/A"/>
    <s v="200-AA-086-2024"/>
    <s v="Art. 3.1"/>
    <s v="SUSCRIPCIÓN EN LA NUBE PARA USO DE LA PLATAFORMA DE SERVICIOS DE LAS API'S (APPLICATION PROGRAMMING INTERFACE) DE GOOGLE MAPS"/>
    <n v="1416100"/>
    <m/>
    <s v="Nataly Pachon Alvarez"/>
    <s v="Yasmin Espinosa Ungria"/>
    <d v="2024-05-16T00:00:00"/>
    <d v="2024-05-16T00:00:00"/>
    <n v="5"/>
    <s v="May"/>
    <n v="7"/>
    <x v="10"/>
    <m/>
    <s v="900-CCE-0138-2024"/>
    <x v="1"/>
    <x v="13"/>
    <s v="INFORMACION LOCALIZADA SAS SERVINFORMACION"/>
    <s v="830062674-0"/>
    <s v="200-CCE-2196-2024"/>
    <m/>
    <n v="1416100"/>
    <m/>
    <n v="0"/>
    <b v="1"/>
    <m/>
    <m/>
    <x v="0"/>
    <m/>
    <d v="2024-05-16T00:00:00"/>
    <d v="2024-05-16T00:00:00"/>
    <x v="69"/>
    <d v="2024-07-12T00:00:00"/>
    <n v="41"/>
    <n v="20"/>
    <s v="NO"/>
    <m/>
    <m/>
    <m/>
  </r>
  <r>
    <n v="139"/>
    <x v="2"/>
    <s v="301-144-2024"/>
    <m/>
    <s v="GAA0597_x000a_GAA0600"/>
    <s v="FR-300-GAA-0002-2024"/>
    <s v="N/A"/>
    <s v="SERVICIOS ELECTROMECANICOS, OVERHAULT PLANTA PUERTO MALLARINO"/>
    <n v="2371012710"/>
    <m/>
    <s v="Francia Elena Ramirez Ramirez"/>
    <s v="Jesus Fernando Pastrana"/>
    <d v="2024-03-13T00:00:00"/>
    <d v="2024-03-13T00:00:00"/>
    <n v="3"/>
    <s v="Mar"/>
    <n v="4"/>
    <x v="3"/>
    <m/>
    <s v="900-IP-0073-2024"/>
    <x v="0"/>
    <x v="0"/>
    <s v="PAYAN &amp; CIA LIMITADA"/>
    <s v="890311407-8"/>
    <s v="300-CM-1670-2024"/>
    <m/>
    <n v="2327148966"/>
    <m/>
    <n v="43863744"/>
    <b v="1"/>
    <m/>
    <m/>
    <x v="0"/>
    <m/>
    <d v="2024-03-13T00:00:00"/>
    <d v="2024-03-13T00:00:00"/>
    <x v="18"/>
    <d v="2024-05-06T00:00:00"/>
    <n v="31"/>
    <n v="28"/>
    <s v="NO"/>
    <m/>
    <m/>
    <s v="15/03/2024: Se solicito numero de catgeoria para enviar cotizacion a proveedores._x000a_21/03/2024 Se envio las invitaciones a cotizaciones._x000a__x000a_Esta FPA e invitacion para revision y firmas del Jefe y Gerente"/>
  </r>
  <r>
    <n v="140"/>
    <x v="0"/>
    <s v="501-UGA-00230-2024"/>
    <s v="D52210"/>
    <s v="N/A"/>
    <s v="500-AA-294-2024"/>
    <s v="Art. 3.1"/>
    <s v="PRESTAR EL SERVICIO DE MANTENIMIENTO DEL SOFTWARE LICENCIADO DE LAS APLICACIONES DEL CENTRO DE CONTROL NETWORK MANAGER- ADMS (SCADA/DMS/OMS) SUMINISTRADO POR ABB (HOY HITACHI ENERGY USA INC)"/>
    <n v="719782804"/>
    <m/>
    <s v="Lina Marcela Echavarria Meza"/>
    <s v="Zulma Leon"/>
    <d v="2024-05-17T00:00:00"/>
    <d v="2024-05-17T00:00:00"/>
    <n v="5"/>
    <s v="May"/>
    <n v="8"/>
    <x v="4"/>
    <m/>
    <s v="900-CCE-0227-2024"/>
    <x v="1"/>
    <x v="14"/>
    <s v="HITACHI ENERGY USA INC"/>
    <n v="943273443"/>
    <s v="500-CCE-2521-2024"/>
    <m/>
    <n v="719782804"/>
    <m/>
    <n v="0"/>
    <b v="1"/>
    <m/>
    <m/>
    <x v="0"/>
    <m/>
    <d v="2024-05-17T00:00:00"/>
    <d v="2024-05-17T00:00:00"/>
    <x v="70"/>
    <d v="2024-08-23T00:00:00"/>
    <n v="70"/>
    <n v="64"/>
    <s v="SI "/>
    <n v="1"/>
    <s v="https://emcaliesp.sharepoint.com/:f:/s/ABASTECIMIENTOEMCALI/Eql2jJU_H7ZBiIkD7sd13ZkBaEZGE5NLmSmSLy--_j1doQ?e=twxv7X"/>
    <s v="EL area debe remitir un poder para designar apoderado de la firma de la oferta._x000a__x000a_RESULTO EL TEMA DE FIRMA, YA EN APROBACIÓN DE LA PÓLIZA"/>
  </r>
  <r>
    <n v="141"/>
    <x v="0"/>
    <s v="501-UGA-00231-2024"/>
    <s v="D52212"/>
    <s v="GE0273"/>
    <s v="FR-500-255-2024"/>
    <s v="N/A"/>
    <s v="SUMINISTRO DE INTERRUPTORES TERMOMAGNÉTICOS BIPOLARES PARA LA PROTECCIÓN DE LAS REDES EXCLUSIVAS DE ALUMBRADO PÚBLICO EN EL DISTRITO DE SANTIAGO DE CALI"/>
    <n v="27040608"/>
    <m/>
    <s v="Rafael Gonzalez Vasquez"/>
    <s v="Zulma Leon"/>
    <d v="2024-05-17T00:00:00"/>
    <d v="2024-05-17T00:00:00"/>
    <n v="5"/>
    <s v="May"/>
    <s v="-"/>
    <x v="1"/>
    <m/>
    <m/>
    <x v="0"/>
    <x v="2"/>
    <m/>
    <m/>
    <m/>
    <m/>
    <m/>
    <m/>
    <s v="Proceso no legalizado"/>
    <b v="0"/>
    <m/>
    <m/>
    <x v="1"/>
    <m/>
    <d v="2024-05-17T00:00:00"/>
    <d v="2024-05-17T00:00:00"/>
    <x v="2"/>
    <m/>
    <s v="CERRADO"/>
    <s v="-"/>
    <m/>
    <m/>
    <m/>
    <s v="EL proveedor cambio las especificaciones tecnicas."/>
  </r>
  <r>
    <n v="142"/>
    <x v="5"/>
    <s v="200-0173-2024"/>
    <s v="T75012"/>
    <s v="GTI0114"/>
    <s v="FR-200-069-2024"/>
    <s v="N/A"/>
    <s v="PRESTAR LOS SERVICIOS TECNICOS CALIFICADOS PARA DAR SOPORTE, GESTIONAR INCIDENTES Y REQUERIMIENTOS EN MODALIDAD 7x24, DE LA INFRAESTRUCTURA DE LA RED CORPORATIVA DE VOZ Y DATOS, ADEMÁS DE BRINDAR EL SOPORTE A USUARIOS FINALES DE TELEFONIA IP Y DE RED ALAMBRADA E INALAMBRICA Y A LOS SISTEMAS DE CABLEADO ESTRUCTURADO, RELACIONADOS EN LA TABLA DE DISPOSITIVOS Y SEDES DE LA RED CORPORATIVA, DENTRO LOS ACUERDOS DE NIVEL DE SERVICIO Y CONDICIONES ESTABLECIDAS EN EL ALCANCE "/>
    <n v="520000000"/>
    <m/>
    <s v="Juan David Gomez Sotelo"/>
    <s v="Dario Narvaez"/>
    <d v="2024-05-17T00:00:00"/>
    <d v="2024-05-17T00:00:00"/>
    <n v="5"/>
    <s v="May"/>
    <s v="-"/>
    <x v="1"/>
    <m/>
    <m/>
    <x v="0"/>
    <x v="2"/>
    <m/>
    <m/>
    <m/>
    <m/>
    <m/>
    <m/>
    <s v="Proceso no legalizado"/>
    <b v="0"/>
    <m/>
    <m/>
    <x v="2"/>
    <m/>
    <d v="2024-05-17T00:00:00"/>
    <d v="2024-05-17T00:00:00"/>
    <x v="2"/>
    <m/>
    <s v="DEVUELTO"/>
    <s v="-"/>
    <m/>
    <m/>
    <m/>
    <m/>
  </r>
  <r>
    <n v="143"/>
    <x v="8"/>
    <s v="600-02302024"/>
    <s v="C74010"/>
    <s v="N/A"/>
    <s v="600-AA-0513-2024"/>
    <s v="N/A"/>
    <s v="PRESTACION DE SERVICIO PARA LA PARTICIPACION PUBLICITARIA Y PRESENCIA DE MARCA EN EL EVENTO &quot;RETAIL DEL FUTURO 2024 INTELIGENCIA Y HUMANIZACION, LA POTENCIA DE DOS MUNDOS."/>
    <n v="47600000"/>
    <m/>
    <s v="Julio Cesar Erazo Libreros"/>
    <s v="Jesus Fernando Pastrana"/>
    <d v="2024-05-17T00:00:00"/>
    <d v="2024-05-17T00:00:00"/>
    <n v="5"/>
    <s v="May"/>
    <n v="5"/>
    <x v="5"/>
    <m/>
    <s v="900-CCE-0133-2024"/>
    <x v="1"/>
    <x v="9"/>
    <s v="Federacion Nacional de Comerciantes Empresarios - Fenalco"/>
    <s v="890303215-7"/>
    <s v="600-CCE-1944-224"/>
    <m/>
    <n v="47600000"/>
    <m/>
    <n v="0"/>
    <b v="1"/>
    <s v="GAE"/>
    <m/>
    <x v="0"/>
    <m/>
    <d v="2024-05-17T00:00:00"/>
    <d v="2024-05-17T00:00:00"/>
    <x v="16"/>
    <d v="2024-05-22T00:00:00"/>
    <n v="3"/>
    <n v="2"/>
    <s v="NO"/>
    <m/>
    <m/>
    <m/>
  </r>
  <r>
    <n v="144"/>
    <x v="6"/>
    <s v="401-0153-2024"/>
    <s v="V42310_x000a_D42310_x000a_C42310"/>
    <s v="N/A"/>
    <s v="400-AA-093-2024"/>
    <s v="Art. 3.1"/>
    <s v="PRESTAR LOS SERVICIOS DE SOPORTE TÉCNICO DE CARÁCTER INFORMÁTICO QUE APLICAN, RESPECTO A LA SUITE DE SOFTWARE LICENCIADO SIPLEX MANAGEMENT, LAS CUALES SON: (i) SOPORTE 7x24, (ii) ACTUALIZACIÓN A NUEVAS VERSIONES DE LA PLATAFORMA Y TODOS SUS COMPONENTES, (iii) MANTENIMIENTO PREVENTIVO Y CORRECTIVO (SAM) DEL SOFTWARE Y TODOS SUS COMPONENTES, (iv) APLICACIÓN DE RELEASE Y PARCHES DE SOFTWARE (PATCH, PTFS) Y FIRMWARE DEL SOFTWARE QUE GARANTICE EL NORMAL FUNCIONAMIENTO DE LOS SERVICIOS OFERTADOS POR EMCALI EICE ESP UENTIC Y (v) DOCUMENTAR Y DAR CAPACITACIÓN TÉCNICA DE LA SOLUCIÓN"/>
    <n v="455922356"/>
    <m/>
    <s v="Julio Cesar Erazo Libreros"/>
    <s v="Yasmin Espinosa Ungria"/>
    <d v="2024-05-17T00:00:00"/>
    <d v="2024-05-17T00:00:00"/>
    <n v="5"/>
    <s v="May"/>
    <n v="6"/>
    <x v="6"/>
    <m/>
    <s v="900-CCE-0165-2024"/>
    <x v="1"/>
    <x v="14"/>
    <s v="OSP INTERNATIONAL CALA S.A.S."/>
    <m/>
    <s v="400-CCE-2092-2024"/>
    <m/>
    <n v="455922356"/>
    <m/>
    <n v="0"/>
    <b v="1"/>
    <m/>
    <m/>
    <x v="0"/>
    <m/>
    <d v="2024-05-17T00:00:00"/>
    <d v="2024-05-17T00:00:00"/>
    <x v="66"/>
    <d v="2024-06-25T00:00:00"/>
    <n v="27"/>
    <n v="21"/>
    <s v="NO"/>
    <m/>
    <m/>
    <m/>
  </r>
  <r>
    <n v="145"/>
    <x v="8"/>
    <s v="600-0220-2024"/>
    <s v="G74010_x000a_C52300"/>
    <s v="N/A"/>
    <s v="600-AA-0459-2024"/>
    <s v="Art. 3.1"/>
    <s v="PRESTACIÓN DE SERVICIO PARA LA PARTICIPACIÓN PUBLICITARIA Y PRESENCIA DE MARCA DE EMCALI-EICE-ESP EM E EVENTO &quot;10o ENCUENTRO LATINOAMERICANO DE ENERGIA UN SECTOR"/>
    <n v="33320000"/>
    <m/>
    <s v="Juan David Gomez Sotelo"/>
    <s v="Jesus Fernando Pastrana"/>
    <d v="2024-05-17T00:00:00"/>
    <d v="2024-05-20T00:00:00"/>
    <n v="5"/>
    <s v="May"/>
    <n v="5"/>
    <x v="5"/>
    <m/>
    <s v="900-CCE-0134-2024"/>
    <x v="1"/>
    <x v="9"/>
    <s v="CORPORACION CENTRO DE INNOVACION Y DESARROLLO TECNOLOGICO DEL SECTOR ELECTRICO – CIDET"/>
    <s v="811001689-0"/>
    <s v="600-CCE-1945-2024"/>
    <m/>
    <n v="33320000"/>
    <m/>
    <n v="0"/>
    <b v="1"/>
    <m/>
    <m/>
    <x v="0"/>
    <m/>
    <d v="2024-05-17T00:00:00"/>
    <d v="2024-05-20T00:00:00"/>
    <x v="16"/>
    <d v="2024-05-22T00:00:00"/>
    <n v="2"/>
    <n v="2"/>
    <s v="NO"/>
    <m/>
    <m/>
    <m/>
  </r>
  <r>
    <n v="146"/>
    <x v="6"/>
    <s v="401-0190-2024"/>
    <s v="D42011_x000a_C42011"/>
    <s v="N/A"/>
    <s v="400-AA-086-2024"/>
    <s v="Art. 3.1"/>
    <s v="SUMINISTRAR LOS BIENES Y SERVICIOS REQUERIDOS PARA LA ENTREGA EN SITIO CON EL DISEÑO, INSTALACIÓN, CONFIGURACIÓN, MIGRACIÓN, INTEGRACIÓN, PRUEBAS Y PUESTA EN SERVICIO DE DOS (2) DISPOSITIVOS CON LA FUNCIONALIDAD DE BRAS PARA LOS SERVICIOS DE INTERNET E IPTV. LA SOLUCIÓN DEBE INCLUIR TODOS LOS ELEMENTOS NECESARIOS PARA SU CORRECTA INSTALACION, PUESTA EN FUNCIONAMIENTO, OPERACION Y MANTENIMIENTO, CUMPLIENDO TOTALMENTE LOS ÍTEMS DE ESPECIFICACIONES TÉCNICAS ADJUNTAS EN ESTE DOCUMENTO Y CON LOS PROTOCOLOS FISICOS Y LÓGICOS ESTABLECIDOS POR LOS ESTANDARES INTERNACIONALES DE TELECOMUNICACIONES (TIA/942, RETIE), Y LAS EXIGENCIAS TÉCNICAS DE LA GUENTIC DE EMCALI"/>
    <n v="7000000000"/>
    <m/>
    <s v="Julio Cesar Erazo Libreros"/>
    <s v="Yasmin Espinosa Ungria"/>
    <d v="2024-05-17T00:00:00"/>
    <d v="2024-05-20T00:00:00"/>
    <n v="5"/>
    <s v="May"/>
    <n v="9"/>
    <x v="11"/>
    <m/>
    <s v="900-CCE-0275-2024"/>
    <x v="1"/>
    <x v="15"/>
    <s v="NEC DE COLOMBIA S.A."/>
    <s v="800057310-6"/>
    <s v="400-CCE-2684-2024"/>
    <m/>
    <n v="7000000000"/>
    <m/>
    <n v="0"/>
    <b v="1"/>
    <m/>
    <m/>
    <x v="0"/>
    <m/>
    <d v="2024-05-17T00:00:00"/>
    <d v="2024-05-20T00:00:00"/>
    <x v="68"/>
    <d v="2024-09-04T00:00:00"/>
    <n v="77"/>
    <n v="67"/>
    <s v="NO"/>
    <m/>
    <m/>
    <s v="Revision del analisis de cotizaciones realiado por el area._x000a__x000a_EN SUBSANACIONES HASTA EL 29-08-2024. _x000a__x000a_META FIRMADO 30-08-2024_x000a__x000a_ACEPTACIÓN DE OFERTA FIRMADA EL 04-09-2024 PENDIENTE LEGALIZACIÓN, RP, PÓLIZAS, Y PEDIDO ABIERTO. "/>
  </r>
  <r>
    <n v="147"/>
    <x v="5"/>
    <s v="200-0172-2024"/>
    <s v="T75012"/>
    <s v="N/A"/>
    <s v="FR-200-067-2024"/>
    <s v="Art. 3.1"/>
    <s v="ADQUIRIR RENOVACIÓN DEL SOPORTE Y MANTENIMIENTO FOREVER (GOLD) POR DOS (2) AÑOS DEL SISTEMA DE ALMACENAMIENTO PURE STORAGE X50R3 Y C40R3 CON QUE CUENTA EMCALI ACTUALMENTE, HASTA EL 31 DE MAYO DE 2026"/>
    <n v="821538158"/>
    <m/>
    <s v="Julio Cesar Erazo Libreros"/>
    <s v="Yasmin Espinosa Ungria"/>
    <d v="2024-05-17T00:00:00"/>
    <d v="2024-05-20T00:00:00"/>
    <n v="5"/>
    <s v="May"/>
    <n v="6"/>
    <x v="6"/>
    <m/>
    <s v="900-CCE-0142-2024"/>
    <x v="1"/>
    <x v="14"/>
    <s v="_x0009__x000a_NOVOPANGEA GROUP S.A.S."/>
    <s v="830512930-3"/>
    <s v="200-CCE-2032-2024"/>
    <m/>
    <n v="821538158"/>
    <m/>
    <n v="0"/>
    <b v="1"/>
    <m/>
    <m/>
    <x v="0"/>
    <m/>
    <d v="2024-05-17T00:00:00"/>
    <d v="2024-05-20T00:00:00"/>
    <x v="33"/>
    <d v="2024-06-12T00:00:00"/>
    <n v="17"/>
    <n v="11"/>
    <s v="NO"/>
    <m/>
    <m/>
    <m/>
  </r>
  <r>
    <n v="148"/>
    <x v="2"/>
    <s v="301-149-2024"/>
    <s v="C32213"/>
    <s v="GAA0215"/>
    <s v="FR-300-00011-2024"/>
    <s v="N/A"/>
    <s v="SERVICIO DE TRANSPORTE Y ENTREGA DE AGUA POTABLE EN CARRO TANQUES O CAMIONES CISTERNA"/>
    <n v="101625000"/>
    <m/>
    <s v="Karen Andrea Zapata Amu"/>
    <s v="Jesus Fernando Pastrana"/>
    <d v="2024-03-14T00:00:00"/>
    <d v="2024-03-14T00:00:00"/>
    <n v="3"/>
    <s v="Mar"/>
    <n v="5"/>
    <x v="5"/>
    <m/>
    <s v="900-IP-0080-2024"/>
    <x v="0"/>
    <x v="0"/>
    <s v="MR INTEGRAL GROUP S.A.S"/>
    <s v="901312603-9"/>
    <s v="300-PS-1936-2024"/>
    <m/>
    <n v="101625000"/>
    <m/>
    <n v="0"/>
    <b v="1"/>
    <m/>
    <m/>
    <x v="0"/>
    <m/>
    <d v="2024-03-14T00:00:00"/>
    <d v="2024-03-14T00:00:00"/>
    <x v="71"/>
    <d v="2024-05-23T00:00:00"/>
    <n v="42"/>
    <n v="36"/>
    <s v="NO"/>
    <m/>
    <m/>
    <s v="15/03/2024: Esta esperando que el area envie los editables del proceos._x000a__x000a_21/03/2024: Se le realizaron observaciones al area para ajustar el requerimiento._x000a__x000a_Elaboracion de FPA e invitacion"/>
  </r>
  <r>
    <n v="149"/>
    <x v="5"/>
    <s v="200-0175-2024"/>
    <s v="T755013"/>
    <s v="GTI0154"/>
    <s v="FR-200-AA-GTI-094-2024"/>
    <s v="N/A"/>
    <s v="REALIZAR LA CONTRATACIÓN DE SERVICIOS DE INGENIERÍA PARA SOPORTE Y OPTIMIZACIÓN DEL ERP SAP EMCALI, EN LOS MODULOS DE: GESTIÓN DE PROYECTOS, TESORERÍA MANEJO DE LA DEUDA, COSTOS, PRESUPUESTO, COMPRAS Y GESTION DE MATERIALES, CONTRATACIÓN, CUENTAS POR PAGAR, TESORERIA, CUENTAS POR COBRAR, MANTENIMIENTO DE BIENES, ACTIVOS FIJOS, CONTABILIDAD GENERAL, ARIBA, EMPLEADO CENTRAL, ADMINISTRACIÓN DE PERSONAL, ADMINISTRACIÓN DE LA ORGANIZACIÓN, ADMINISTRACIÓN DE TIEMPO, NÓMINA Y BENEFICIOS, ROLES Y PERFILES, BASIS Y SOLMAN."/>
    <n v="2200000000"/>
    <m/>
    <s v="Julio Cesar Erazo Libreros"/>
    <s v="Natalia Morales"/>
    <d v="2024-06-20T00:00:00"/>
    <d v="2024-06-21T00:00:00"/>
    <n v="6"/>
    <s v="Jun"/>
    <n v="9"/>
    <x v="11"/>
    <m/>
    <s v="900-IP-0232-2024"/>
    <x v="0"/>
    <x v="0"/>
    <s v="DISCOVERY PARTNERS S.A.S "/>
    <s v="901177638-7"/>
    <s v=" 200-PS-2760-2024"/>
    <m/>
    <n v="1148040600"/>
    <m/>
    <n v="1051959400"/>
    <b v="1"/>
    <s v="Gerencia General"/>
    <m/>
    <x v="0"/>
    <m/>
    <d v="2024-06-20T00:00:00"/>
    <d v="2024-06-21T00:00:00"/>
    <x v="59"/>
    <m/>
    <s v="LEGALIZADO"/>
    <n v="66"/>
    <s v="SI "/>
    <n v="1"/>
    <s v="https://emcaliesp.sharepoint.com/:b:/s/ABASTECIMIENTOEMCALI/Eaz_hXgG69hCozYlsL_VV28BMXdyn_y-RpXtMlM4p7dE7A?e=Dks5Y4"/>
    <s v="Se solicito al area justificacion para contratar con el proveedor._x000a__x000a_YA LA FPA Y LA INVITACIÓN ESTÁN ELABORADAS. SE ESPERA AJUSTE POR PARTE DEL ÁREA DISMINUYENDO TIEMPO. SE ESPERA RECIBIR AL 29-08-2024._x000a__x000a_INVITACIÓN ENVIADA. SE EMITE ADENDA EL 04-09-2024 HASTA EL 06-09-2024. _x000a__x000a_OFERTA RECIBIDA EL DÍA 06-09-2024 Y REENVIADA AL GESTOR. NÚMERO DE PROCESO 900-IP-0232-2024._x000a_13-09-2024 EN SUBSANACIÓN DE LA OFERTA. _x000a_19-09-2024_x000a_19-09-2024 ACEPTACIÓN DE OFERTA SUSCRITA _x000a_20-09-2024 SOLICITUD DE REGISTRO PRESUPUESTAL. _x000a_30-09-2024 PENDIENTE RP PARA LEGALIZAR. _x000a_07/10/2024 LEGALIZADO EL 01/10/2024"/>
  </r>
  <r>
    <n v="150"/>
    <x v="1"/>
    <s v="805-0440-2024"/>
    <s v="H78000_x000a_C32000_x000a_C42000_x000a_C52000_x000a_L32000_x000a_D42000_x000a_S73011_x000a_V4200"/>
    <s v="GHA0059"/>
    <s v="FR-800-062-2024"/>
    <s v="N/A"/>
    <s v="SUMINISTRAR DOTACIÓN DE CALZADO A LOS SERVIDORES PÚBLICOS DE EMCALI EICE ESP"/>
    <n v="565097591"/>
    <m/>
    <s v="Christian Gonzalez Rojas"/>
    <s v="Zulma Leon"/>
    <d v="2024-05-20T00:00:00"/>
    <d v="2024-05-21T00:00:00"/>
    <n v="5"/>
    <s v="May"/>
    <s v="-"/>
    <x v="1"/>
    <m/>
    <m/>
    <x v="0"/>
    <x v="2"/>
    <m/>
    <m/>
    <m/>
    <m/>
    <m/>
    <m/>
    <s v="Proceso no legalizado"/>
    <b v="0"/>
    <m/>
    <m/>
    <x v="2"/>
    <m/>
    <d v="2024-05-20T00:00:00"/>
    <d v="2024-05-21T00:00:00"/>
    <x v="2"/>
    <m/>
    <s v="DEVUELTO"/>
    <s v="-"/>
    <m/>
    <m/>
    <m/>
    <s v="Devuelto el 13/06/2024 por solicitud del area"/>
  </r>
  <r>
    <n v="151"/>
    <x v="0"/>
    <s v="501-UGA-0239-2024"/>
    <s v="G52011"/>
    <s v="GE0250"/>
    <s v="FR-500-297-2024"/>
    <s v="N/A"/>
    <s v="SUMINISTRO, MONTAJE Y PUESTA EN FUNCIONAMIENTO DE SISTEMAS SOLARES FOTOVOLTAICOS AGPE EN EL EDIFICIO COLTABACO CON CAPACIDAD DE 57,5 KWp"/>
    <n v="355876669"/>
    <m/>
    <s v="Rafael Gonzalez Vasquez"/>
    <s v="Jesus Fernando Pastrana"/>
    <d v="2024-05-21T00:00:00"/>
    <d v="2024-05-22T00:00:00"/>
    <n v="5"/>
    <s v="May"/>
    <s v="-"/>
    <x v="1"/>
    <m/>
    <m/>
    <x v="0"/>
    <x v="2"/>
    <m/>
    <m/>
    <m/>
    <m/>
    <m/>
    <m/>
    <s v="Proceso no legalizado"/>
    <b v="0"/>
    <m/>
    <m/>
    <x v="2"/>
    <m/>
    <d v="2024-05-21T00:00:00"/>
    <d v="2024-05-22T00:00:00"/>
    <x v="2"/>
    <m/>
    <s v="DEVUELTO"/>
    <s v="-"/>
    <m/>
    <m/>
    <m/>
    <s v="Se debio actualizar el concepto tributario y de garantias, en dicha actualizacion se demoraron 8 dias habiles.._x000a__x000a_Devuelto el 26/0"/>
  </r>
  <r>
    <n v="152"/>
    <x v="2"/>
    <s v="301-148-2024"/>
    <s v="L32310"/>
    <s v="GAA0149"/>
    <s v="FR-300-GAA-0021-2024"/>
    <s v="N/A"/>
    <s v="REALIZAR EL MANTENIMIENTO MANUAL DE LAS LAGUNAS CHARCO AZUL Y EL PODAJE"/>
    <n v="548965326"/>
    <m/>
    <s v="Karen Andrea Zapata Amu"/>
    <s v="Yasmin Espinosa Ungria"/>
    <d v="2024-03-14T00:00:00"/>
    <d v="2024-03-14T00:00:00"/>
    <n v="3"/>
    <s v="Mar"/>
    <n v="5"/>
    <x v="5"/>
    <s v="SI"/>
    <s v="900-IP-0063-2025"/>
    <x v="0"/>
    <x v="0"/>
    <s v="FUNDACION CENTRO ESPECIALIZADO EN SOLUCIONES Y ADMINISTRACION"/>
    <s v="900193904-5"/>
    <s v="300-CM-1917-2024"/>
    <m/>
    <n v="548965326"/>
    <m/>
    <n v="0"/>
    <b v="1"/>
    <m/>
    <m/>
    <x v="0"/>
    <m/>
    <d v="2024-03-14T00:00:00"/>
    <d v="2024-03-14T00:00:00"/>
    <x v="67"/>
    <d v="2024-05-17T00:00:00"/>
    <n v="38"/>
    <n v="34"/>
    <s v="NO"/>
    <m/>
    <m/>
    <s v="15/03/2024: Hyas observaciones uque se estan revisando con jesus antes de enviar al area._x000a__x000a_21/03/2024: Estan en revision de las cotizaciones para salir a invitacion._x000a__x000a_Esta en solicitud de exeperiencia de los demas proveedores que participaron en la cotizacion."/>
  </r>
  <r>
    <n v="153"/>
    <x v="0"/>
    <s v="501-UGA-0217-2024"/>
    <s v="D52214"/>
    <s v="GE0201"/>
    <s v="FR-270-2024"/>
    <s v="N/A"/>
    <s v="CALIBRACIÓN DE EQUIPOS E INSTRUMENTOS DE LABORATORIO "/>
    <n v="28792050"/>
    <m/>
    <s v="Yilwer Arteaga Jimenez"/>
    <s v="Zulma Leon"/>
    <d v="2024-05-22T00:00:00"/>
    <d v="2024-05-23T00:00:00"/>
    <n v="5"/>
    <s v="May"/>
    <n v="7"/>
    <x v="10"/>
    <m/>
    <s v="900-IP-0167-2024"/>
    <x v="0"/>
    <x v="0"/>
    <s v="LABORATORIO ELECTROMECÁNICO QTEST S.A.S."/>
    <s v="900063459-1"/>
    <s v="500-PS-2211-2024"/>
    <m/>
    <n v="28792050"/>
    <m/>
    <n v="0"/>
    <b v="1"/>
    <m/>
    <m/>
    <x v="0"/>
    <m/>
    <d v="2024-05-22T00:00:00"/>
    <d v="2024-05-23T00:00:00"/>
    <x v="72"/>
    <d v="2024-07-25T00:00:00"/>
    <n v="45"/>
    <n v="34"/>
    <s v="NO"/>
    <m/>
    <m/>
    <m/>
  </r>
  <r>
    <n v="154"/>
    <x v="3"/>
    <s v="100-0239-2024"/>
    <s v="F76000_x000a_S73000"/>
    <s v="N/A"/>
    <s v="FR-700-53-2024"/>
    <s v="Articulo 3.1"/>
    <s v="PRESTAR SERVICIO DE CAFETERÍA Y LOGÍSTICA PARA ATENDER REUNIONES DE LA SECRETARIA GENERAL Y GERENCIA FINANCIERA"/>
    <n v="33340000"/>
    <m/>
    <s v="Yesenia Burbano Carvajal"/>
    <s v="Yasmin Espinosa Ungria"/>
    <d v="2024-05-23T00:00:00"/>
    <d v="2024-05-27T00:00:00"/>
    <n v="5"/>
    <s v="May"/>
    <n v="6"/>
    <x v="6"/>
    <m/>
    <m/>
    <x v="1"/>
    <x v="0"/>
    <s v="CLUB SOCIAL Y DEPORTIVO DE TRABAJADORES Y PENSIONADOS DE EMCALI E.I.C.E. E.S.P."/>
    <m/>
    <s v="700-CCE-2102-2024"/>
    <m/>
    <n v="33340000"/>
    <m/>
    <n v="0"/>
    <b v="1"/>
    <s v="Gerencia General"/>
    <m/>
    <x v="0"/>
    <m/>
    <d v="2024-05-23T00:00:00"/>
    <d v="2024-05-27T00:00:00"/>
    <x v="46"/>
    <d v="2024-06-25T00:00:00"/>
    <n v="21"/>
    <n v="18"/>
    <s v="NO"/>
    <m/>
    <m/>
    <m/>
  </r>
  <r>
    <n v="155"/>
    <x v="0"/>
    <s v="501-UGA-00247-2024"/>
    <s v="D52213"/>
    <s v="GE0187"/>
    <s v="FR-500-289-2024"/>
    <s v="N/A"/>
    <s v="SUMINISTRO DE MODEMS 4G"/>
    <n v="1487634107"/>
    <m/>
    <s v="Yilwer Arteaga Jimenez"/>
    <s v="Dario Narvaez"/>
    <d v="2024-05-23T00:00:00"/>
    <d v="2024-05-27T00:00:00"/>
    <n v="5"/>
    <s v="May"/>
    <n v="8"/>
    <x v="4"/>
    <m/>
    <s v="900-IP-0175-2024"/>
    <x v="0"/>
    <x v="0"/>
    <s v=" INDUSTRIA ELECTRICA DEL CAUCA S.A.S"/>
    <s v="817000513-0"/>
    <s v="500-CS-2523-2024"/>
    <m/>
    <n v="1440656188"/>
    <m/>
    <n v="46977919"/>
    <b v="1"/>
    <m/>
    <m/>
    <x v="0"/>
    <m/>
    <d v="2024-05-23T00:00:00"/>
    <d v="2024-05-24T00:00:00"/>
    <x v="70"/>
    <d v="2024-08-23T00:00:00"/>
    <n v="65"/>
    <n v="60"/>
    <s v="NO"/>
    <m/>
    <m/>
    <s v="el jefe Iván tiene la aceptación de la oferta para revisar _x000a__x000a_YA LEGALIZADO Y CON RP. _x000a_PENDIENTE APROBACIÓN DE PÓLIZAS._x000a__x000a_PENDIENTE PEDIDO ABIERTO_x000a_PENDIENTE PUBLICACIÓN SECOP II. "/>
  </r>
  <r>
    <n v="156"/>
    <x v="2"/>
    <s v="301-147-2024"/>
    <s v="L32312"/>
    <s v="GAA0518"/>
    <s v="FR-300-GAA-0036-2024"/>
    <s v="N/A"/>
    <s v="SERVICIO DE RECOLECCION, CARGUE, TRANSPORTE Y DISPOSICION FINAL DE ARENAS, HILAZAS Y BIOSOLIDOS EN EL TRATAMIENTO DE AGUA RESIDUALES EN LA PTAR-C"/>
    <n v="576334850"/>
    <m/>
    <s v="Rafael Gonzalez Vasquez"/>
    <s v="Jesus Fernando Pastrana"/>
    <d v="2024-03-14T00:00:00"/>
    <d v="2024-03-14T00:00:00"/>
    <n v="3"/>
    <s v="Mar"/>
    <n v="5"/>
    <x v="5"/>
    <m/>
    <s v="900-IP-079-2024"/>
    <x v="0"/>
    <x v="0"/>
    <s v="MULTISERVICIOS CAÑAMIEL S.A.S."/>
    <s v="815001674-5"/>
    <s v="300-PS-1916–2024"/>
    <m/>
    <n v="479644375"/>
    <m/>
    <n v="96690475"/>
    <b v="1"/>
    <m/>
    <m/>
    <x v="0"/>
    <m/>
    <d v="2024-03-14T00:00:00"/>
    <d v="2024-03-14T00:00:00"/>
    <x v="67"/>
    <d v="2024-05-16T00:00:00"/>
    <n v="37"/>
    <n v="30"/>
    <s v="NO"/>
    <m/>
    <m/>
    <s v="15/03/2024: Esta en analisis de requerimiento._x000a__x000a_22/03/2024: El 18 de marzo se enviaron observaciones al area para subsanar hasta la efecha no hay respuesta del area._x000a__x000a_Esta en solicitud de cotizaciones desde el 09 de abril los proveedores observaron el proceso y se amplio hasta el 15 de abril, posterioemte se realiza una observacion al area respecto de cambio del alcance del objeto y se volvio a cotizar desde el 26/04/2024. Se vuelve a solicitar categoria dadno que se evidencio la existencia de 4 proveedores nuevos los cuales participan en la cotizacion."/>
  </r>
  <r>
    <n v="157"/>
    <x v="1"/>
    <s v="805-0464-2024"/>
    <s v="C42000_x000a_D42000_x000a_D52000_x000a_H78000_x000a_V42000_x000a_C32000_x000a_L32000"/>
    <s v="GHA0124"/>
    <s v="FR-800-183-2024"/>
    <s v="N/A"/>
    <s v="PRESTACIÓN DE SERVICIO DE CONTROL  DE PLAGAS, PARA CADA UNA DE LOS BIENES INMUEBLES (PLANTAS Y/O SEDES) DE PROPIEDAD DE EMCALI EICE ESP O QUE LE SEAN ENTREGADOS PARA SU CUSTODIA, UBICADOS EN EL MUNICIPIO DE SANTIAGO DE CALI Y MUNICIPIOS DEL AREA DE INFLUENCIA."/>
    <n v="303690013"/>
    <m/>
    <s v="Leidy Diana Franco Hoyos"/>
    <s v="Yasmin Espinosa Ungria"/>
    <d v="2024-05-27T00:00:00"/>
    <m/>
    <n v="5"/>
    <s v="May"/>
    <s v="-"/>
    <x v="1"/>
    <m/>
    <m/>
    <x v="0"/>
    <x v="2"/>
    <m/>
    <m/>
    <m/>
    <m/>
    <m/>
    <m/>
    <s v="Proceso no legalizado"/>
    <b v="0"/>
    <m/>
    <m/>
    <x v="2"/>
    <m/>
    <d v="2024-05-24T00:00:00"/>
    <d v="2024-05-27T00:00:00"/>
    <x v="2"/>
    <m/>
    <s v="DEVUELTO"/>
    <s v="-"/>
    <m/>
    <m/>
    <m/>
    <m/>
  </r>
  <r>
    <n v="158"/>
    <x v="0"/>
    <s v="501-UGA-0238-2024"/>
    <s v="D52210"/>
    <s v="GE0308"/>
    <s v="FR-500-236-2024"/>
    <s v="N/A"/>
    <s v="PRESTAR LOS SERVICIOS PARA IDENTIFICAR Y GESTIONAR LOS PCB EN EL SISTEMA DE ENERGÍA ELÉCTRICO DE EMCALI EICE ESP, ASÍ COMO REDUCIR Y ELIMINAR GRADUALMENTE LOS EFECTOS DE SU MANEJO INADECUADO."/>
    <n v="2500000000"/>
    <m/>
    <s v="Lina Marcela Echavarria Meza"/>
    <s v="Zulma Leon"/>
    <d v="2024-05-24T00:00:00"/>
    <d v="2024-05-27T00:00:00"/>
    <n v="5"/>
    <s v="May"/>
    <n v="7"/>
    <x v="10"/>
    <m/>
    <s v="900-IP-0189-2024"/>
    <x v="0"/>
    <x v="0"/>
    <s v="GESTION AMBIENTAL MAS INGENIERIA SAS"/>
    <s v="900830382-4"/>
    <s v="500-PS-2166-2024"/>
    <m/>
    <n v="2480728407"/>
    <m/>
    <n v="19271593"/>
    <b v="1"/>
    <m/>
    <m/>
    <x v="0"/>
    <m/>
    <d v="2024-05-24T00:00:00"/>
    <d v="2024-05-27T00:00:00"/>
    <x v="73"/>
    <d v="2024-07-12T00:00:00"/>
    <n v="34"/>
    <n v="26"/>
    <s v="NO"/>
    <m/>
    <m/>
    <m/>
  </r>
  <r>
    <n v="159"/>
    <x v="0"/>
    <s v="501-UGA-0256-2024"/>
    <s v="D52212"/>
    <s v="GE0262_x000a_GE0263"/>
    <s v="FR-500-290-2024"/>
    <s v="Invitación Publica"/>
    <s v="PRESTACIÓN DE SERVICIOS PARA LOGRAR OPTIMIZAR EL SISTEMA DE ALUMBRADO PÚBLICO (SALP) EN EL DISTRITO DE SANTIAGO DE CALI, MEDIANTE LA EJECUCIÓN DE TODAS LAS ACTIVIDADES RELACIONADAS CON EL MANTENIMIENTO DEL MISMO, ASÍ COMO SU MODERNIZACIÓN"/>
    <n v="93309873042"/>
    <m/>
    <s v="Vanesa Angulo Cortez"/>
    <s v="Lady Mora"/>
    <d v="2024-05-24T00:00:00"/>
    <d v="2024-05-24T00:00:00"/>
    <n v="5"/>
    <s v="May"/>
    <n v="8"/>
    <x v="4"/>
    <m/>
    <s v="900-IPU-0148-2024"/>
    <x v="2"/>
    <x v="5"/>
    <s v="_x0009__x000a_UNIÓN TEMPORAL CALI CIUDADA LUZ _x000a__x000a_500-PS-2497-2024"/>
    <s v="901859068-6_x000a_901859068-6_x000a_890906413-7"/>
    <s v="500-PS-2495-2024_x000a_500-PS-2497-2024_x000a_500-2496-2024"/>
    <m/>
    <n v="93309873042"/>
    <m/>
    <n v="0"/>
    <b v="1"/>
    <m/>
    <m/>
    <x v="0"/>
    <m/>
    <d v="2024-05-24T00:00:00"/>
    <d v="2024-05-24T00:00:00"/>
    <x v="74"/>
    <d v="2024-08-19T00:00:00"/>
    <n v="61"/>
    <n v="61"/>
    <s v="NO"/>
    <m/>
    <m/>
    <m/>
  </r>
  <r>
    <n v="160"/>
    <x v="2"/>
    <s v="301-146-2024"/>
    <s v="C32211"/>
    <s v="GAA0325"/>
    <s v="FR-300-GAA-0015-2024"/>
    <s v="N/A"/>
    <s v="SUMINISTRAR SISTEMA DE ILUMINACIÓN RESERVORIO (COMPUESTO DE 49 LAMPARAS LED 120W/9429-18840LM/4000K/100-277V7/); REFLECTORES LED PARA PTAP PUERTO MALLARINO"/>
    <n v="39884040"/>
    <m/>
    <s v="Rafael Gonzalez Vasquez"/>
    <s v="Jesus Fernando Pastrana"/>
    <d v="2024-03-14T00:00:00"/>
    <d v="2024-03-14T00:00:00"/>
    <n v="3"/>
    <s v="Mar"/>
    <n v="5"/>
    <x v="5"/>
    <m/>
    <s v="900-IP-0108-2024"/>
    <x v="0"/>
    <x v="0"/>
    <s v="ELECTRICAS DE MEDELLIN INGENIERIA Y SERVICIOS S.A.S."/>
    <s v="890906413-7"/>
    <s v="300-CCV-1958-2024"/>
    <m/>
    <n v="28061688"/>
    <m/>
    <n v="11822352"/>
    <b v="1"/>
    <m/>
    <m/>
    <x v="0"/>
    <m/>
    <d v="2024-03-14T00:00:00"/>
    <d v="2024-03-14T00:00:00"/>
    <x v="57"/>
    <d v="2024-05-31T00:00:00"/>
    <n v="48"/>
    <n v="35"/>
    <s v="NO"/>
    <m/>
    <m/>
    <s v="15/03/2024: Esta en analisis de requerimiento._x000a__x000a_21/03/2024: Se enviaron observaciones al area y el area contesta dando explicacion de las mimas, esta en ajuste de la ficha de requerimiento por parte de la GAE para salir a cotizar._x000a__x000a_Esta en solicitud de cotizacion."/>
  </r>
  <r>
    <n v="161"/>
    <x v="0"/>
    <s v="501-UGA-00259-2024"/>
    <s v="D52211"/>
    <s v="GE0323"/>
    <s v="FR-500-305-2024"/>
    <s v="N/A"/>
    <s v="REPARACIÓN DE MOTORES DE DC/AC (SECCIONADORES, INTERRUPTORES Y COMPRESORES)"/>
    <n v="44625000"/>
    <m/>
    <s v="Rafael Gonzalez Vasquez"/>
    <s v="Natalia Morales"/>
    <d v="2024-05-27T00:00:00"/>
    <d v="2024-05-28T00:00:00"/>
    <n v="5"/>
    <s v="May"/>
    <n v="7"/>
    <x v="10"/>
    <m/>
    <s v="900-IP-0228-2024"/>
    <x v="0"/>
    <x v="0"/>
    <s v="CONFECCIONES ELECTRICAS S.A.S."/>
    <s v="890308670-8"/>
    <s v="500-CM-2256-2024"/>
    <m/>
    <n v="44451260"/>
    <m/>
    <n v="173740"/>
    <b v="1"/>
    <m/>
    <m/>
    <x v="0"/>
    <m/>
    <d v="2024-05-27T00:00:00"/>
    <d v="2024-05-28T00:00:00"/>
    <x v="75"/>
    <d v="2024-08-06T00:00:00"/>
    <n v="50"/>
    <n v="29"/>
    <s v="NO"/>
    <m/>
    <m/>
    <s v="Proceso asignado el 28 de mayo de 2024; Observaciones iniciales remitidas el 5 de junio de 2024; Reiteración de observaciones 13 de junio de 2024, se cita a reunión, sostenida el 24 de junio de 2024; dan respuesta a las observaciones y hacen los ajustes en SAP el 24 de junio de 2024, quedan con el compromiso de remitir ficha de mantenimiento y especificaciones técnicas, solicitud que se reitera el 2 de julio de 2024; el 4 de julio de 2024 remiten las especificaciones técnicas y no remiten la ficha de mantenimiento indicando que: &quot;lo nuevo que esta pidiendo ni le quita ni le pone ningún valor a este proceso&quot;."/>
  </r>
  <r>
    <n v="162"/>
    <x v="2"/>
    <s v="300-GAA-00014-2024"/>
    <s v="L32312"/>
    <s v="GAA0514"/>
    <s v="FR-300-GAA-00014-2024"/>
    <m/>
    <s v="Prestar Servicio de mantenimiento a generador de biogas de la PTAR-C"/>
    <n v="599074010"/>
    <m/>
    <s v="Francia Elena Ramirez Ramirez"/>
    <s v="Jesus Fernando Pastrana"/>
    <d v="2024-03-19T00:00:00"/>
    <d v="2024-03-20T00:00:00"/>
    <n v="3"/>
    <s v="Mar"/>
    <n v="5"/>
    <x v="5"/>
    <m/>
    <s v="900-IP-0093-2024"/>
    <x v="0"/>
    <x v="0"/>
    <s v="PEGSA LTDA"/>
    <s v="900076424-0"/>
    <s v="300-CM-1982-2024"/>
    <m/>
    <n v="598574760"/>
    <m/>
    <n v="499250"/>
    <b v="1"/>
    <m/>
    <m/>
    <x v="0"/>
    <m/>
    <d v="2024-03-19T00:00:00"/>
    <d v="2024-03-20T00:00:00"/>
    <x v="76"/>
    <d v="2024-06-19T00:00:00"/>
    <n v="56"/>
    <n v="37"/>
    <s v="NO"/>
    <m/>
    <m/>
    <s v="21/03/2024: Esta en revision con el area . Para subsanar observaciones._x000a__x000a_Esta a la espera por parte el area de dar certificado que garantuce que es unico proveedor de lo contrario se devuelve el proceso y se inicia"/>
  </r>
  <r>
    <n v="163"/>
    <x v="0"/>
    <s v="501-UGA-00257-2024"/>
    <s v="D52211"/>
    <s v="N/A"/>
    <s v="500-AA-293-2024"/>
    <s v="Articulo 3.1"/>
    <s v=" Prestar el servicio de comunicaciones y gestión de la información vía radio, mediante equipos de comunicación de voz y datos."/>
    <n v="620000000"/>
    <m/>
    <s v="Lina Marcela Echavarria Meza"/>
    <s v="Zulma Leon"/>
    <d v="2024-05-27T00:00:00"/>
    <d v="2024-05-28T00:00:00"/>
    <n v="5"/>
    <s v="May"/>
    <n v="7"/>
    <x v="10"/>
    <m/>
    <s v="900172144-4"/>
    <x v="1"/>
    <x v="16"/>
    <s v="RADIONET SOLUCIONES S.A"/>
    <s v="900172144-4"/>
    <s v="500-CCE-2151-2024"/>
    <m/>
    <n v="620000000"/>
    <m/>
    <n v="0"/>
    <b v="1"/>
    <m/>
    <m/>
    <x v="0"/>
    <m/>
    <d v="2024-05-27T00:00:00"/>
    <d v="2024-05-28T00:00:00"/>
    <x v="77"/>
    <d v="2024-07-11T00:00:00"/>
    <n v="32"/>
    <n v="22"/>
    <s v="NO"/>
    <m/>
    <m/>
    <m/>
  </r>
  <r>
    <n v="164"/>
    <x v="0"/>
    <s v="501-UGA-0254-2024"/>
    <s v="D52213"/>
    <s v="N/A"/>
    <s v="500-AA-302-2024"/>
    <s v="Articulo 3.1"/>
    <s v="SERVICIO DE SOPORTE, ACTUALIZACIÓN Y MANTENIMIENTO DEL SISTEMA DE GESTION  TNS (TWACS NETWORK SERVER) A SISTEMA ACLARA ONE"/>
    <n v="642022979"/>
    <m/>
    <s v="Julio Cesar Erazo Libreros"/>
    <s v="Natalia Morales"/>
    <d v="2024-05-27T00:00:00"/>
    <d v="2024-05-28T00:00:00"/>
    <n v="5"/>
    <s v="May"/>
    <n v="7"/>
    <x v="10"/>
    <m/>
    <s v="900-CCE-0193-2024"/>
    <x v="1"/>
    <x v="3"/>
    <s v="IMCOMELEC INGENIEROS SAS"/>
    <s v="800126506-9"/>
    <s v="500-CCE-2293-2024"/>
    <m/>
    <n v="642022979"/>
    <m/>
    <n v="0"/>
    <b v="1"/>
    <m/>
    <m/>
    <x v="0"/>
    <m/>
    <d v="2024-05-27T00:00:00"/>
    <d v="2024-05-28T00:00:00"/>
    <x v="78"/>
    <d v="2024-08-06T00:00:00"/>
    <n v="50"/>
    <n v="43"/>
    <s v="NO"/>
    <m/>
    <m/>
    <m/>
  </r>
  <r>
    <n v="165"/>
    <x v="2"/>
    <s v="AA-0011-2024"/>
    <s v="C32210"/>
    <s v="N/A"/>
    <s v="AA-0011-2024"/>
    <m/>
    <s v="Suministrar del Sal para la Planta de Tratamiento de Agua Potable Rio Cali de la Unidad de Produccion de Agua Potable"/>
    <n v="549779580"/>
    <m/>
    <s v="Lucy Aydee Arbelaez Millan"/>
    <s v="Jesus Fernando Pastrana"/>
    <d v="2024-03-19T00:00:00"/>
    <d v="2024-03-20T00:00:00"/>
    <n v="3"/>
    <s v="Mar"/>
    <n v="4"/>
    <x v="3"/>
    <m/>
    <s v="900-CCE-0081-2025"/>
    <x v="1"/>
    <x v="12"/>
    <s v="MONTEMAR S.A.S._x0009_"/>
    <s v="890913810-7"/>
    <s v="300-CCE-1671-2024"/>
    <m/>
    <n v="549779580"/>
    <m/>
    <n v="0"/>
    <b v="1"/>
    <m/>
    <m/>
    <x v="0"/>
    <m/>
    <d v="2024-03-19T00:00:00"/>
    <d v="2024-03-20T00:00:00"/>
    <x v="11"/>
    <d v="2024-05-03T00:00:00"/>
    <n v="26"/>
    <n v="19"/>
    <s v="NO"/>
    <m/>
    <m/>
    <s v="21/03/2024: Esta en analisis de requerimiento / solicitud de categoria._x000a_Esta en analisis de cotizaciones"/>
  </r>
  <r>
    <n v="166"/>
    <x v="0"/>
    <s v="501-UGA-00253-2024"/>
    <s v="D52214"/>
    <s v="GE0213"/>
    <s v="FR-500-303-2024"/>
    <s v="N/A"/>
    <s v="MANTENIMIENTO PREVENTIVO Y CALIFICACIÓN A CAMPANAS EXTRACTORAS DE GASES DEL LABORATORIO DE ENSAYOS Y MEDIDAS ELÉCTRICAS "/>
    <n v="1706674"/>
    <m/>
    <s v="Zulma Ximena Vargas Salamanca"/>
    <s v="Dario Narvaez"/>
    <d v="2024-05-27T00:00:00"/>
    <d v="2024-05-28T00:00:00"/>
    <n v="5"/>
    <s v="May"/>
    <n v="8"/>
    <x v="4"/>
    <m/>
    <s v="900-IP-0212-2024"/>
    <x v="0"/>
    <x v="0"/>
    <s v="C4 PASCAL S.A.S"/>
    <s v="805016686-2"/>
    <s v="500-CM-2567-2024"/>
    <m/>
    <n v="1706674"/>
    <m/>
    <n v="0"/>
    <b v="1"/>
    <m/>
    <m/>
    <x v="0"/>
    <m/>
    <d v="2024-05-27T00:00:00"/>
    <d v="2024-05-28T00:00:00"/>
    <x v="79"/>
    <d v="2024-08-29T00:00:00"/>
    <n v="67"/>
    <n v="62"/>
    <s v="NO"/>
    <m/>
    <m/>
    <s v="EN REVISIÓN DE ACEPTACIÓN DE OFERTA. LEGALIZADO"/>
  </r>
  <r>
    <n v="167"/>
    <x v="5"/>
    <s v="200-0181-2024"/>
    <s v="F76000"/>
    <s v="N/A"/>
    <s v="200-AA-GTI-078-2024"/>
    <s v="Articulo 3.1"/>
    <s v="REALIZAR LA SUSCRIPCIÓN DE UNA PLATAFORMA INTEGRAL DE MENSAJERÍA, CORREO ELECTRÓNICO, SALAS DE REUNIONES, TRABAJO COLABORATIVO EN LA NUBE, HERRAMIENTAS DE SEGURIDAD Y ADMINISTRACIÓN Y DE PROTECCIÓN DE IDENTIDADES."/>
    <n v="2822662500"/>
    <m/>
    <s v="Julio Cesar Erazo Libreros"/>
    <s v="Yasmin Espinosa Ungria"/>
    <d v="2024-05-27T00:00:00"/>
    <d v="2024-05-28T00:00:00"/>
    <n v="5"/>
    <s v="May"/>
    <n v="7"/>
    <x v="10"/>
    <m/>
    <s v="900-CCE-0194-2024"/>
    <x v="1"/>
    <x v="13"/>
    <s v="CONTROLES EMPRESARIALES S.A.S."/>
    <m/>
    <s v="200-CCE-2152-2024_x000a_"/>
    <m/>
    <n v="2784205352"/>
    <m/>
    <n v="38457148"/>
    <b v="1"/>
    <m/>
    <m/>
    <x v="0"/>
    <m/>
    <d v="2024-05-27T00:00:00"/>
    <d v="2024-05-28T00:00:00"/>
    <x v="80"/>
    <d v="2024-07-05T00:00:00"/>
    <n v="28"/>
    <n v="26"/>
    <s v="NO"/>
    <m/>
    <m/>
    <m/>
  </r>
  <r>
    <n v="168"/>
    <x v="1"/>
    <s v="805-0480-2024"/>
    <s v="H78000"/>
    <s v="GHA0225"/>
    <s v="FR-800-78-2024"/>
    <s v="N/A"/>
    <s v="PRESTAR LOS SERVICIOS DE LOGÍSTICA QUE INCLUYA SUMINISTRO DE REFRIGERIOS Y SALONES. PARA LLEVAR A CABO LAS ACCIONES DE FORMACIÓN, CAPACITACIÓN Y GESTION DEL CONOCIMIENTO DE LOS SERVIDORES PUBLICOS DE EMCALIEICE ESP"/>
    <n v="76146209"/>
    <m/>
    <s v="Alejandro Gomez Llantel"/>
    <s v="Yasmin Espinosa Ungria"/>
    <d v="2024-05-28T00:00:00"/>
    <d v="2024-05-29T00:00:00"/>
    <n v="5"/>
    <s v="May"/>
    <s v="-"/>
    <x v="1"/>
    <m/>
    <m/>
    <x v="0"/>
    <x v="2"/>
    <m/>
    <m/>
    <m/>
    <m/>
    <m/>
    <m/>
    <s v="Proceso no legalizado"/>
    <b v="0"/>
    <m/>
    <m/>
    <x v="2"/>
    <m/>
    <d v="2024-05-28T00:00:00"/>
    <d v="2024-05-29T00:00:00"/>
    <x v="2"/>
    <m/>
    <s v="DEVUELTO"/>
    <s v="-"/>
    <m/>
    <m/>
    <m/>
    <m/>
  </r>
  <r>
    <n v="169"/>
    <x v="0"/>
    <s v="501-UGA-00263-2024"/>
    <s v="D52214"/>
    <s v="GE0199"/>
    <s v="FR-500-330-2024"/>
    <s v="N/A"/>
    <s v="CALIBRACIÓN DE EQUIPOS DE PRUEBA DE MEDIDORES DE ENERGÍA EPM Y PUENTES DE MEDIDA DE TENSIÓN Y CORRIENTE"/>
    <n v="58262400"/>
    <m/>
    <s v="Christian Gonzalez Rojas"/>
    <s v="Zulma Leon"/>
    <d v="2024-05-29T00:00:00"/>
    <d v="2024-05-30T00:00:00"/>
    <n v="5"/>
    <s v="May"/>
    <n v="7"/>
    <x v="10"/>
    <m/>
    <s v="900-IP-0190-2024"/>
    <x v="0"/>
    <x v="0"/>
    <s v="_x0009__x000a_DIGITRON LTDA.   "/>
    <s v="860511681-9"/>
    <s v="500-CM-2189-2024"/>
    <m/>
    <n v="58262400"/>
    <m/>
    <n v="0"/>
    <b v="1"/>
    <m/>
    <m/>
    <x v="0"/>
    <m/>
    <d v="2024-05-29T00:00:00"/>
    <d v="2024-05-30T00:00:00"/>
    <x v="69"/>
    <d v="2024-07-19T00:00:00"/>
    <n v="36"/>
    <n v="25"/>
    <s v="NO"/>
    <m/>
    <m/>
    <m/>
  </r>
  <r>
    <n v="170"/>
    <x v="0"/>
    <s v="501-UGA-00264-2024"/>
    <s v="D52210_x000a_D52214_x000a_C52000"/>
    <s v="N/A"/>
    <s v="500-AA-268-2024"/>
    <s v="Articulo 3.1"/>
    <s v="SUMINISTRO DE CUATRO (4) TELEVISORES Y UNA (1) NEVERA "/>
    <n v="14645995"/>
    <m/>
    <s v="Alejandro Gomez Llantel"/>
    <s v="Natalia Morales"/>
    <d v="2024-05-29T00:00:00"/>
    <d v="2024-05-30T00:00:00"/>
    <n v="5"/>
    <s v="May"/>
    <s v="-"/>
    <x v="1"/>
    <m/>
    <m/>
    <x v="1"/>
    <x v="2"/>
    <m/>
    <m/>
    <m/>
    <m/>
    <m/>
    <m/>
    <s v="Proceso no legalizado"/>
    <b v="0"/>
    <m/>
    <m/>
    <x v="2"/>
    <m/>
    <d v="2024-05-29T00:00:00"/>
    <d v="2024-05-30T00:00:00"/>
    <x v="2"/>
    <m/>
    <s v="DEVUELTO"/>
    <s v="-"/>
    <m/>
    <m/>
    <m/>
    <s v="Devuelto el 17/06/2024"/>
  </r>
  <r>
    <n v="171"/>
    <x v="0"/>
    <m/>
    <s v="D52213_x000a_C52213"/>
    <s v="GE0182_x000a_GE0181"/>
    <s v="FR-500-306-2024"/>
    <s v="N/A"/>
    <s v="SUMINISTRO DE CONECTORES DE PERFORACIÓN Y TIPO GRAPA DE ACUERDO A LAS ESPECIFICACIONES TÉCNICAS ESTIPULADAS"/>
    <n v="0"/>
    <m/>
    <s v="Lina Marcela Echavarria Meza"/>
    <s v="Zulma Leon"/>
    <d v="2024-05-29T00:00:00"/>
    <d v="2024-05-30T00:00:00"/>
    <n v="5"/>
    <s v="May"/>
    <s v="-"/>
    <x v="1"/>
    <m/>
    <s v="900-IP-0352-2024_x000a_"/>
    <x v="0"/>
    <x v="2"/>
    <m/>
    <m/>
    <m/>
    <m/>
    <m/>
    <m/>
    <s v="Proceso no legalizado"/>
    <b v="0"/>
    <m/>
    <m/>
    <x v="1"/>
    <m/>
    <d v="2024-05-29T00:00:00"/>
    <d v="2024-05-30T00:00:00"/>
    <x v="2"/>
    <m/>
    <s v="CERRADO"/>
    <s v="-"/>
    <m/>
    <m/>
    <m/>
    <s v="VALOR: 18804350_x000a_05-11-2024 OFERTA ENVIADA AL GESTOR. _x000a_15-11-2024 SE PREVÉ ACEPTACIÓN_x000a_ _x000a_EN REUNIÓN DEL 21-11-2024  DE MANERA CONCERTADA CON LA GUENE SE ANALIZÓ LA VIABILIDAD DEL PROCESO Y SE DECIDIÓ NO DAR CONTINUIDAD AL MISMO. "/>
  </r>
  <r>
    <n v="172"/>
    <x v="0"/>
    <m/>
    <s v="D52213_x000a_C52213"/>
    <s v="GE0182_x000a_GE0181"/>
    <s v="FR-500-306-2024"/>
    <s v="N/A"/>
    <s v="SUMINISTRO DE CONECTORES DE PERFORACIÓN Y TIPO GRAPA DE ACUERDO A LAS ESPECIFICACIONES TÉCNICAS ESTIPULADAS"/>
    <n v="29750000"/>
    <m/>
    <s v="Lina Marcela Echavarria Meza"/>
    <s v="Zulma Leon"/>
    <d v="2024-05-29T00:00:00"/>
    <d v="2024-05-30T00:00:00"/>
    <n v="5"/>
    <s v="May"/>
    <n v="11"/>
    <x v="8"/>
    <m/>
    <s v="900-IP-0351-2024_x000a_"/>
    <x v="0"/>
    <x v="0"/>
    <m/>
    <m/>
    <s v="500-CS-3044-2024"/>
    <m/>
    <n v="23800000"/>
    <m/>
    <n v="5950000"/>
    <b v="1"/>
    <m/>
    <m/>
    <x v="0"/>
    <m/>
    <d v="2024-05-29T00:00:00"/>
    <d v="2024-05-30T00:00:00"/>
    <x v="81"/>
    <d v="2024-12-22T00:00:00"/>
    <m/>
    <n v="122"/>
    <s v="NO"/>
    <m/>
    <m/>
    <s v="VALOR: 29750000_x000a_05-11-2024 OFERTA ENVIADA AL GESTOR. _x000a_15-11-2024 SE PREVÉ ACEPTACIÓN"/>
  </r>
  <r>
    <n v="173"/>
    <x v="0"/>
    <s v="501-UGA-00265-2024"/>
    <s v="D52213_x000a_C52213"/>
    <s v="GE0182_x000a_GE0181"/>
    <s v="FR-500-306-2024"/>
    <s v="N/A"/>
    <s v="SUMINISTRO DE CONECTORES DE PERFORACIÓN Y TIPO GRAPA DE ACUERDO A LAS ESPECIFICACIONES TÉCNICAS ESTIPULADAS"/>
    <n v="0"/>
    <m/>
    <s v="Lina Marcela Echavarria Meza"/>
    <s v="Zulma Leon"/>
    <d v="2024-05-29T00:00:00"/>
    <d v="2024-05-30T00:00:00"/>
    <n v="5"/>
    <s v="May"/>
    <s v="-"/>
    <x v="1"/>
    <m/>
    <s v="900-IP-0350-2024_x000a_"/>
    <x v="0"/>
    <x v="2"/>
    <m/>
    <m/>
    <m/>
    <m/>
    <m/>
    <m/>
    <s v="Proceso no legalizado"/>
    <b v="0"/>
    <m/>
    <m/>
    <x v="1"/>
    <m/>
    <d v="2024-05-29T00:00:00"/>
    <d v="2024-05-30T00:00:00"/>
    <x v="2"/>
    <m/>
    <s v="CERRADO"/>
    <s v="-"/>
    <m/>
    <m/>
    <m/>
    <s v="El area esta re ajustando el presupuesto_x000a__x000a_ EL area debe realizar derivadas del presupuesto._x000a__x000a_LO ANTERIOR TODA VEZ QUE TODAS LAS COTIZACIONES LLEGARON POR ENCIMA DEL PRESUPUESTO. _x000a__x000a_SE VAN A DIVIDIR EL PROCESO EN TRES POR TRES ÍTEMS ATENDIENDO AL MENOR PRECIO DE CADA UNO. _x000a__x000a_HASTA EL 23-08-2024 EL ÁREA REALIZÓ EL AJUSTE PRESUPUESTAL Y AHORA LO QUE SE PREVÉ ES ENVIAR DE UNA VEZ LAS INVITACIONES._x000a_ _x000a_En elaboración de 3 invitaciones. El area solicitó 3 derivadas porque el presupuesto no se ajusto a solo una cotizacion de las recibidas, se debe dividir la adquisicion, 3 proveedores. _x000a__x000a_SE ABRIÓ EN TRES PROCESOS ASÍ: 900-IP-350-2024, 351 Y 352. _x000a__x000a_16/09/2024 Se recibe el alcance al concepto tribuitario. Se consulta con los 3 proveedores si pueden cumplir con el plazo de entrega y si se mantienen los precios ofertados inicialmente._x000a__x000a_19/09/2024 Falta que uno de los proveedores confirme si mantienn los precios, estan consultando con fabrica. Se espera esta información y Se está finalizando de hacer ajuste en FPA y la 3 invitaciones para pasar a para revision._x000a_16-10-2024 SIN RESPUESTA DEL ÁREA. _x000a_30-10-2024 SE PASAN INVITACIONES A FIRMA_x000a_31-10-2024 SE INVITAN A OFERTAR A LOS TRES PROVEEDORES _x000a_01-11-2024 SE ESPERA RECIBIR OFERTAS_x000a_05-11-2024 OFERTA ENVIADA AL GESTOR _x000a_EL OFERENTE DICE QUE NO ALCANZA POR LOS TIEMPOS DE FABRICACIÓN Y ENTREGA, SIN EMBARGO DA UNA OPCIÓN TÉCNICA. _x000a__x000a_EL PROCEO SE DEMORÓ PORQUE HUBO ERRORES EN LA MEMORIA DE CÁLCULO, TAMBIÉN LA SOLPE._x000a__x000a_08-11-2024    _x000a__x000a__x000a_VALOR: 108675370_x000a__x000a_SOLUCIÓN: DICEN QUE SIGAMOS Y GENERAR RESEVA - GASTO COMPROMETIDO. _x000a_Compromiso: Que el área responda. _x000a_EN REUNIÓN DEL 21-11-2024  DE MANERA CONCERTADA CON LA GUENE SE ANALIZÓ LA VIABILIDAD DEL PROCESO Y SE DECIDIÓ NO DAR CONTINUIDAD AL MISMO. "/>
  </r>
  <r>
    <n v="174"/>
    <x v="2"/>
    <s v="301-170-2024"/>
    <s v="L32310"/>
    <s v="GAA0148"/>
    <s v="300-GAA-0024-2024"/>
    <s v="N/A"/>
    <s v="EFECTUAR EL ASEO Y LIMPIEZA DE CANALES A MANO DEL DISTRITO DE SANTIAGO DE CALI"/>
    <n v="816650000"/>
    <m/>
    <s v="Lucy Aydee Arbelaez Millan"/>
    <s v="Jesus Fernando Pastrana"/>
    <d v="2024-04-03T00:00:00"/>
    <d v="2024-04-03T00:00:00"/>
    <n v="4"/>
    <s v="Abr"/>
    <n v="6"/>
    <x v="6"/>
    <s v="SI"/>
    <s v="900-IP-00141-2024"/>
    <x v="0"/>
    <x v="0"/>
    <s v="Fundacion cali brilla sol y luna"/>
    <s v="900338268-3"/>
    <s v="300-PS-2095-2024"/>
    <m/>
    <n v="816650000"/>
    <m/>
    <n v="0"/>
    <b v="1"/>
    <m/>
    <m/>
    <x v="0"/>
    <m/>
    <d v="2024-04-03T00:00:00"/>
    <d v="2024-04-03T00:00:00"/>
    <x v="66"/>
    <d v="2024-06-27T00:00:00"/>
    <n v="55"/>
    <n v="50"/>
    <s v="NO"/>
    <m/>
    <m/>
    <s v="Analisis de requerimiento."/>
  </r>
  <r>
    <n v="175"/>
    <x v="0"/>
    <s v="501-UGA-00272-2024"/>
    <s v="D52211"/>
    <s v="N/A"/>
    <s v="500-AA-332-2024"/>
    <s v="Articulo 3.1"/>
    <s v="SUMINISTRO DDP DE PROTECCIONES ELECTRICAS TIPO PARARRAYOS"/>
    <n v="305120000"/>
    <m/>
    <s v="Lina Marcela Echavarria Meza"/>
    <s v="Zulma Leon"/>
    <d v="2024-05-30T00:00:00"/>
    <d v="2024-05-30T00:00:00"/>
    <n v="5"/>
    <s v="May"/>
    <s v="-"/>
    <x v="1"/>
    <m/>
    <m/>
    <x v="1"/>
    <x v="2"/>
    <m/>
    <m/>
    <m/>
    <m/>
    <m/>
    <m/>
    <s v="Proceso no legalizado"/>
    <b v="0"/>
    <m/>
    <m/>
    <x v="1"/>
    <m/>
    <d v="2024-05-30T00:00:00"/>
    <d v="2024-05-30T00:00:00"/>
    <x v="2"/>
    <m/>
    <s v="CERRADO"/>
    <s v="-"/>
    <m/>
    <m/>
    <m/>
    <s v="Esta en firma por parte del jefe de unidad del acta de cierre_x000a__x000a_Cerrado por presupuesto. Se cerró el día 12 de agosto de 2024. "/>
  </r>
  <r>
    <n v="176"/>
    <x v="0"/>
    <s v="501-UGA-00270-2024"/>
    <s v="D52214"/>
    <s v="GE0220"/>
    <s v="FR-500-291-2024"/>
    <s v="N/A"/>
    <s v="REALIZAR MANTENIMIENTO PREVENTIVO A LA CUBA DE ACEITE DE LABORATORIO DE ENSAYOS Y CALIBRACIONES DE LA UNIDAD ESTRATEGICA DE ENERGIA"/>
    <n v="2750685"/>
    <m/>
    <s v="Zulma Ximena Vargas Salamanca"/>
    <s v="Jesus Fernando Pastrana"/>
    <d v="2024-05-30T00:00:00"/>
    <d v="2024-05-31T00:00:00"/>
    <n v="5"/>
    <s v="May"/>
    <n v="7"/>
    <x v="10"/>
    <m/>
    <s v="900-IP-0197-2024"/>
    <x v="0"/>
    <x v="0"/>
    <s v="ELECTRICIDAD Y TRANSFORMADORES SAS"/>
    <s v="901194209-2"/>
    <s v="500-CM-2195-2024"/>
    <m/>
    <n v="2713200"/>
    <m/>
    <n v="37485"/>
    <b v="1"/>
    <m/>
    <m/>
    <x v="0"/>
    <m/>
    <d v="2024-05-30T00:00:00"/>
    <d v="2024-05-31T00:00:00"/>
    <x v="69"/>
    <d v="2024-07-19T00:00:00"/>
    <n v="35"/>
    <n v="14"/>
    <s v="NO"/>
    <m/>
    <m/>
    <m/>
  </r>
  <r>
    <n v="177"/>
    <x v="0"/>
    <s v="501-UGA-00271-2024"/>
    <s v="D52214"/>
    <s v="GE0228"/>
    <s v="FR-500-292-2024"/>
    <s v="N/A"/>
    <s v="ADQUIRIR ACEITE DIELECTRICO PARA TRANSFORMADORES "/>
    <n v="2814350"/>
    <m/>
    <s v="Vanesa Angulo Cortez"/>
    <s v="Zulma Leon"/>
    <d v="2024-05-30T00:00:00"/>
    <d v="2024-05-31T00:00:00"/>
    <n v="5"/>
    <s v="May"/>
    <n v="10"/>
    <x v="7"/>
    <m/>
    <s v="800-PS-284-2024"/>
    <x v="0"/>
    <x v="0"/>
    <s v="COEXITO S.A.S "/>
    <s v="890300225-7_x000a_"/>
    <s v="500-CS-2844-2024 "/>
    <m/>
    <n v="2737000"/>
    <m/>
    <n v="77350"/>
    <b v="1"/>
    <m/>
    <m/>
    <x v="0"/>
    <m/>
    <d v="2024-05-30T00:00:00"/>
    <d v="2024-05-31T00:00:00"/>
    <x v="54"/>
    <m/>
    <s v="LEGALIZADO"/>
    <n v="91"/>
    <s v="SI "/>
    <n v="1"/>
    <s v="https://emcaliesp.sharepoint.com/:b:/s/ABASTECIMIENTOEMCALI/Ed7jjXe5rpdJqfrUQPjA9hkBRTCH1pOPN5GzQy03fpg-Ng?e=6ZhN8p"/>
    <s v="SE HA REASIGNADO 3 VECES. NO APARECÍA LA CARPETA PUES ERA DE JUAN DAVID. _x000a_EN COTIZACIONES. _x000a_19-09-2024 EN ELABORACIÓN DE FPA E INVITACIÓN._x000a_23-09-2024 FIRMA Y REMISIÓN DE INVITACIÓN PRIVADA._x000a_25-09-2024 RECEPCIÓN DE OFERTAS._x000a_30-09-2024 EVALUACIÓN._x000a_03-10-2024 ACEPTACIÓN DE OFERTA. _x000a_03-10-2024 SOLICITUD DE REGISTRO PRESUPUESTAL. _x000a_17-10-2024 LEGALIZADO Y AJUSTADO CON EL OTROSÍ EL CUAL SE REPORTÓ AL ÁREA MEDIANTE CORREO DE LA MISMA FECHA. "/>
  </r>
  <r>
    <n v="178"/>
    <x v="8"/>
    <s v="600-0257-2024"/>
    <s v="C74010_x000a_C52300_x000a_C32412"/>
    <s v="N/A"/>
    <s v="600-AA-0374-2024"/>
    <s v="Articulo 3.1"/>
    <s v="PARTICIPACIÓN PUBLICITARIA Y PRESENCIA DE MARCA EN EL EVENTO &quot;26°, CONGRESO ANDESCO SERVICIOS PUBLICOS, TIC Y TV CON SEGURIDAD&quot;."/>
    <n v="71281000"/>
    <m/>
    <s v="Juan David Gomez Sotelo"/>
    <s v="Yasmin Espinosa Ungria"/>
    <d v="2024-05-30T00:00:00"/>
    <d v="2024-05-31T00:00:00"/>
    <n v="5"/>
    <s v="May"/>
    <n v="6"/>
    <x v="6"/>
    <m/>
    <s v="900-CCE-0196-2024"/>
    <x v="1"/>
    <x v="9"/>
    <s v="_x0009__x000a_ASOCIACION NACIONAL DE EMPRESAS DE SERVICIOS PUBLICOS Y COMUNICACIONES - ANDESCO"/>
    <s v="830023782-1"/>
    <s v="600-CCE- 2082 - 2024"/>
    <m/>
    <n v="71281000"/>
    <m/>
    <n v="0"/>
    <b v="1"/>
    <m/>
    <m/>
    <x v="0"/>
    <m/>
    <d v="2024-05-30T00:00:00"/>
    <d v="2024-05-31T00:00:00"/>
    <x v="66"/>
    <d v="2024-06-21T00:00:00"/>
    <n v="15"/>
    <n v="12"/>
    <s v="NO"/>
    <m/>
    <m/>
    <m/>
  </r>
  <r>
    <n v="179"/>
    <x v="0"/>
    <s v="501-UGA-00267-2024"/>
    <s v="D52211"/>
    <s v="GE0345"/>
    <s v="FR-500-310-2024"/>
    <s v="N/A"/>
    <s v="MANTENIMIENTO DE MARCACIONES DE EQUIPOS DE PATIO Y SALA DE LAS SUBESTACIONES DE ENERGIA DEL SDL DE EMCALI EICE ESP"/>
    <n v="34313483"/>
    <m/>
    <s v="Nataly Pachon Alvarez"/>
    <s v="Yasmin Espinosa Ungria"/>
    <d v="2024-05-30T00:00:00"/>
    <d v="2024-05-31T00:00:00"/>
    <n v="5"/>
    <s v="May"/>
    <n v="8"/>
    <x v="4"/>
    <m/>
    <s v="900-IP-0192-2024"/>
    <x v="0"/>
    <x v="0"/>
    <s v=" JAIME EDUARDO DUQUE GUTIERREZ"/>
    <n v="94407112"/>
    <s v="500-CM-2506-2024"/>
    <m/>
    <n v="33998300"/>
    <m/>
    <n v="315183"/>
    <b v="1"/>
    <m/>
    <m/>
    <x v="0"/>
    <m/>
    <d v="2024-05-30T00:00:00"/>
    <d v="2024-05-31T00:00:00"/>
    <x v="74"/>
    <d v="2024-08-16T00:00:00"/>
    <n v="55"/>
    <n v="51"/>
    <s v="NO"/>
    <m/>
    <m/>
    <m/>
  </r>
  <r>
    <n v="180"/>
    <x v="5"/>
    <s v="200-0188-2024"/>
    <s v="H78011"/>
    <s v="N/A"/>
    <s v="200-AA-095-2024"/>
    <s v="Articulo 3.1"/>
    <s v="RENOVAR EL SOPORTE, ACTUALIZACIÓN DE NUEVAS VERSIONES Y MANTENIMIENTO DEL APLICATIVO SMART ACCESS"/>
    <n v="40000000"/>
    <m/>
    <s v="Nataly Pachon Alvarez"/>
    <s v="Yasmin Espinosa Ungria"/>
    <d v="2024-05-30T00:00:00"/>
    <d v="2024-05-31T00:00:00"/>
    <n v="5"/>
    <s v="May"/>
    <s v="-"/>
    <x v="1"/>
    <m/>
    <m/>
    <x v="1"/>
    <x v="2"/>
    <m/>
    <m/>
    <m/>
    <m/>
    <m/>
    <m/>
    <s v="Proceso no legalizado"/>
    <b v="0"/>
    <m/>
    <m/>
    <x v="2"/>
    <m/>
    <d v="2024-05-30T00:00:00"/>
    <d v="2024-05-31T00:00:00"/>
    <x v="2"/>
    <m/>
    <s v="DEVUELTO"/>
    <s v="-"/>
    <m/>
    <m/>
    <m/>
    <s v="Esta en revision del area porque estan analizando si van a cambiar el objeto."/>
  </r>
  <r>
    <n v="181"/>
    <x v="2"/>
    <s v="301-172-2024"/>
    <s v="C32211"/>
    <s v="GAA0623"/>
    <s v="FR-300-GAA-0032-2024"/>
    <s v="N/A"/>
    <s v="SUMINISTRAR E INSTALAR SISTEMA DE ALIMENTACIÓN ELÉCTRICA CON CABLE ENCAUCHETADO, INCLUYE ADECUACIÓN, INSTALACIÓN A POSTES Y COMPLEMENTARIOS RÍO CALI."/>
    <n v="599986221"/>
    <m/>
    <s v="Francia Elena Ramirez Ramirez"/>
    <s v="Jesus Fernando Pastrana"/>
    <d v="2024-04-04T00:00:00"/>
    <d v="2024-04-04T00:00:00"/>
    <n v="4"/>
    <s v="Abr"/>
    <n v="6"/>
    <x v="6"/>
    <m/>
    <s v="900-IP-0095-2024"/>
    <x v="0"/>
    <x v="0"/>
    <s v="GERARDO MONCAYO SANTACRUZ"/>
    <s v="12984364-1"/>
    <s v="300-CO-2059-2024"/>
    <m/>
    <n v="518567576"/>
    <m/>
    <n v="81418645"/>
    <b v="1"/>
    <m/>
    <m/>
    <x v="0"/>
    <m/>
    <d v="2024-04-04T00:00:00"/>
    <d v="2024-04-04T00:00:00"/>
    <x v="44"/>
    <d v="2024-06-18T00:00:00"/>
    <n v="48"/>
    <n v="44"/>
    <s v="NO"/>
    <m/>
    <m/>
    <s v="Analsis del requerimiento."/>
  </r>
  <r>
    <n v="182"/>
    <x v="2"/>
    <s v="301-061-2024"/>
    <s v="C32210"/>
    <s v="N/A"/>
    <s v="AA-0002-2024"/>
    <s v="Articulo 3.1"/>
    <s v="SUMINISTRO DE ALCALINIZANTE PARA LAS PLANTAS DE AGUA POTABLE DE LA UNIDAD DE PRODUCCION DE AGUA POTABLE: CAL VIVA"/>
    <n v="2312958583"/>
    <m/>
    <s v="Francia Elena Ramirez Ramirez"/>
    <s v="Jesus Fernando Pastrana"/>
    <d v="2024-04-04T00:00:00"/>
    <d v="2024-04-04T00:00:00"/>
    <n v="4"/>
    <s v="Abr"/>
    <n v="4"/>
    <x v="3"/>
    <m/>
    <s v="900-CCE-0078-2025"/>
    <x v="1"/>
    <x v="12"/>
    <s v="CALABASTOS S.A.S."/>
    <s v="900371935-7"/>
    <s v="300-CCE-1623-2024"/>
    <m/>
    <n v="2312958583"/>
    <m/>
    <n v="0"/>
    <b v="1"/>
    <s v="Gerencia General"/>
    <m/>
    <x v="0"/>
    <m/>
    <d v="2024-04-04T00:00:00"/>
    <d v="2024-04-04T00:00:00"/>
    <x v="9"/>
    <d v="2024-04-26T00:00:00"/>
    <n v="15"/>
    <n v="14"/>
    <s v="NO"/>
    <m/>
    <m/>
    <m/>
  </r>
  <r>
    <n v="183"/>
    <x v="8"/>
    <s v="600-0261-2024"/>
    <s v="C32412"/>
    <s v="N/A"/>
    <s v="600-AA-0373-2024"/>
    <s v="Articulo 3.1"/>
    <s v="PARTICIPACIÓN PUBLICITARIA Y PRESENCIA DE MARCA EN EL EVENTO &quot;67° CONGRESO INTERNACIONAL DE ACODAL&quot;"/>
    <n v="47070000"/>
    <m/>
    <s v="Julio Cesar Erazo Libreros"/>
    <s v="Yasmin Espinosa Ungria"/>
    <d v="2024-05-31T00:00:00"/>
    <d v="2024-06-04T00:00:00"/>
    <n v="5"/>
    <s v="May"/>
    <n v="6"/>
    <x v="6"/>
    <m/>
    <s v="900-CCE-0116-2024"/>
    <x v="1"/>
    <x v="9"/>
    <s v="ASOCIACIÓN COLOMBIANA DE INGENIERÍA SANITARIA Y AMBIENTAL – ACODAL"/>
    <s v="860021927-2"/>
    <s v="600-CCE-2015-2024"/>
    <m/>
    <n v="47070000"/>
    <m/>
    <n v="0"/>
    <b v="1"/>
    <m/>
    <m/>
    <x v="0"/>
    <m/>
    <d v="2024-05-31T00:00:00"/>
    <d v="2024-06-04T00:00:00"/>
    <x v="20"/>
    <d v="2024-06-05T00:00:00"/>
    <n v="1"/>
    <n v="2"/>
    <s v="NO"/>
    <m/>
    <m/>
    <m/>
  </r>
  <r>
    <n v="184"/>
    <x v="8"/>
    <s v="600-0264-2024"/>
    <s v="C74010"/>
    <s v="N/A"/>
    <s v="600-AA-0527-2024"/>
    <s v="Articulo 3.1"/>
    <s v="PARTICIPACIÓN PUBLICITARIA Y PRESENCIA DE MARCA DE EMCALI-EICE-ESP EN EL EVENTO &quot;DISTRITO MODA 2024&quot;"/>
    <n v="69757800"/>
    <m/>
    <s v="Julio Cesar Erazo Libreros"/>
    <s v="Yasmin Espinosa Ungria"/>
    <d v="2024-05-31T00:00:00"/>
    <d v="2024-06-04T00:00:00"/>
    <n v="5"/>
    <s v="May"/>
    <n v="6"/>
    <x v="6"/>
    <m/>
    <s v="900-CCE-0170-2024"/>
    <x v="1"/>
    <x v="9"/>
    <s v="FUNDACIÓN ALTRUITAS DE CORAZÓN GRANDE."/>
    <s v="900200559-8"/>
    <s v="600-CCE-2031-2024"/>
    <m/>
    <n v="69757800"/>
    <m/>
    <n v="0"/>
    <b v="1"/>
    <m/>
    <m/>
    <x v="0"/>
    <m/>
    <d v="2024-05-31T00:00:00"/>
    <d v="2024-06-04T00:00:00"/>
    <x v="19"/>
    <d v="2024-06-06T00:00:00"/>
    <n v="2"/>
    <n v="3"/>
    <s v="NO"/>
    <m/>
    <m/>
    <m/>
  </r>
  <r>
    <n v="185"/>
    <x v="0"/>
    <s v="501-UGA-00280-2024"/>
    <s v="D52200"/>
    <s v="GE00439"/>
    <s v="FR-500-331-2024"/>
    <s v="N/A"/>
    <s v="ELABORACIÓN DE ESTUDIO DE SISMO RESISTENCIA Y VULNERABILIDAD DE SUBESTACIONES Y EDIFICIOS, CON BASE EN LA NORMA NSR 10"/>
    <n v="109242000"/>
    <m/>
    <s v="Yilwer Arteaga Jimenez"/>
    <s v="Zulma Leon"/>
    <d v="2024-06-04T00:00:00"/>
    <d v="2024-06-05T00:00:00"/>
    <n v="6"/>
    <s v="Jun"/>
    <s v="-"/>
    <x v="1"/>
    <m/>
    <m/>
    <x v="0"/>
    <x v="2"/>
    <m/>
    <m/>
    <m/>
    <m/>
    <m/>
    <m/>
    <s v="Proceso no legalizado"/>
    <b v="0"/>
    <m/>
    <m/>
    <x v="2"/>
    <m/>
    <d v="2024-06-04T00:00:00"/>
    <d v="2024-06-05T00:00:00"/>
    <x v="2"/>
    <m/>
    <s v="DEVUELTO"/>
    <s v="-"/>
    <m/>
    <m/>
    <m/>
    <m/>
  </r>
  <r>
    <n v="186"/>
    <x v="0"/>
    <s v="501-UGA-0282-2024"/>
    <s v="D52110"/>
    <s v="GE0477"/>
    <s v="FR-500-307-2024"/>
    <s v="N/A"/>
    <s v="ELABORAR DISEÑO DE CELDAS DE MEDIA TENSION DE 34,5kV Y 13.2kV DE LA SUBESTACIÓN DE ENERGÍA CHIPICHAPE PARA REPOSICIÓN, DE ACUERDO CON ESPECIFICACIONES TECNICAS"/>
    <n v="514160920"/>
    <m/>
    <s v="Lina Marcela Echavarria Meza"/>
    <s v="Dario Narvaez"/>
    <d v="2024-06-04T00:00:00"/>
    <d v="2024-06-05T00:00:00"/>
    <n v="6"/>
    <s v="Jun"/>
    <s v="-"/>
    <x v="1"/>
    <m/>
    <m/>
    <x v="0"/>
    <x v="2"/>
    <m/>
    <m/>
    <m/>
    <m/>
    <m/>
    <m/>
    <s v="Proceso no legalizado"/>
    <b v="0"/>
    <m/>
    <m/>
    <x v="2"/>
    <m/>
    <d v="2024-06-04T00:00:00"/>
    <d v="2024-06-05T00:00:00"/>
    <x v="2"/>
    <m/>
    <s v="DEVUELTO"/>
    <s v="-"/>
    <m/>
    <m/>
    <m/>
    <m/>
  </r>
  <r>
    <n v="187"/>
    <x v="0"/>
    <s v="501-UGA-0283-2024"/>
    <s v="D52110"/>
    <s v="GE0476"/>
    <s v="FR-500-308-2024"/>
    <s v="N/A"/>
    <s v="ELABORAR DISEÑO DE CELDAS DE MEDIA TENSION GIS 34,5 kV Y 13,2 kV METALCLAD DE LA SUBESTACIÓN DE ENERGÍA MENGA PARA REPOSICION, DE ACUERDO CON ESPECIFICACIONES TÉCNICAS"/>
    <n v="503132000"/>
    <m/>
    <s v="Lina Marcela Echavarria Meza"/>
    <s v="Dario Narvaez"/>
    <d v="2024-06-04T00:00:00"/>
    <d v="2024-06-05T00:00:00"/>
    <n v="6"/>
    <s v="Jun"/>
    <s v="-"/>
    <x v="1"/>
    <m/>
    <m/>
    <x v="0"/>
    <x v="2"/>
    <m/>
    <m/>
    <m/>
    <m/>
    <m/>
    <m/>
    <s v="Proceso no legalizado"/>
    <b v="0"/>
    <m/>
    <m/>
    <x v="2"/>
    <m/>
    <d v="2024-06-04T00:00:00"/>
    <d v="2024-06-05T00:00:00"/>
    <x v="2"/>
    <m/>
    <s v="DEVUELTO"/>
    <s v="-"/>
    <m/>
    <m/>
    <m/>
    <m/>
  </r>
  <r>
    <n v="188"/>
    <x v="6"/>
    <s v="401-0212-2024"/>
    <s v="V42311_x000a_D42311_x000a_C42311"/>
    <s v="N/A"/>
    <s v="400-AA-087-2024"/>
    <s v="Articulo 3.1"/>
    <s v="SERVICIO DE SOPORTE, MANTENIMIENTO Y ACTUALIZACIÓN DE PLATAFORMA DE GESTION WIFI DE EMCALI EICE ESP"/>
    <n v="25091015"/>
    <m/>
    <s v="Julio Cesar Erazo Libreros"/>
    <s v="Yasmin Espinosa Ungria"/>
    <d v="2024-06-04T00:00:00"/>
    <d v="2024-06-05T00:00:00"/>
    <n v="6"/>
    <s v="Jun"/>
    <s v="-"/>
    <x v="1"/>
    <m/>
    <m/>
    <x v="1"/>
    <x v="2"/>
    <m/>
    <m/>
    <m/>
    <m/>
    <m/>
    <m/>
    <s v="Proceso no legalizado"/>
    <b v="0"/>
    <m/>
    <m/>
    <x v="2"/>
    <m/>
    <d v="2024-06-04T00:00:00"/>
    <d v="2024-06-05T00:00:00"/>
    <x v="2"/>
    <m/>
    <s v="DEVUELTO"/>
    <s v="-"/>
    <m/>
    <m/>
    <m/>
    <s v="Aun no entregan los documentos originales firmados"/>
  </r>
  <r>
    <n v="189"/>
    <x v="6"/>
    <s v="401-0201-2024"/>
    <s v="V42310_x000a_D42310_x000a_C42310"/>
    <s v="N/A"/>
    <s v="400-AA-090-2024"/>
    <s v="Articulo 3.1"/>
    <s v="RENOVACIÓN DE LICENCIA PARA LA PLATAFORMA DNS NOMINUM (AUTH SERVE, CONFIGURATION MANAGER, CACHE SERVE 7 2 CU Y SPS CONTECT COMPLIANCE) PARA LOS SERVIDORES VIRTUALES UBICADOS EN LOS DATACENTERS DE LAS PLANTAS DE LIMONAR Y SAN FERNANDO, CON EL FIN DE GARANTIZAR EL SERVICIO DE SOPORTE TÉCNICO, ACTUALIZACIÓN Y MANTENIMIENTO DEL MISMO"/>
    <n v="188806197"/>
    <m/>
    <s v="Julio Cesar Erazo Libreros"/>
    <s v="Natalia Morales"/>
    <d v="2024-05-31T00:00:00"/>
    <d v="2024-06-04T00:00:00"/>
    <n v="5"/>
    <s v="May"/>
    <n v="7"/>
    <x v="10"/>
    <m/>
    <s v="900-CCE-0272-2024"/>
    <x v="1"/>
    <x v="3"/>
    <s v="NUEVA ITALTEL COLOMBIA SAS"/>
    <s v="901604176-9"/>
    <s v="400-CCE-2254-2024"/>
    <m/>
    <n v="188806197"/>
    <m/>
    <n v="0"/>
    <b v="1"/>
    <m/>
    <m/>
    <x v="0"/>
    <m/>
    <d v="2024-05-31T00:00:00"/>
    <d v="2024-06-04T00:00:00"/>
    <x v="75"/>
    <d v="2024-08-09T00:00:00"/>
    <n v="48"/>
    <n v="36"/>
    <s v="NO"/>
    <m/>
    <m/>
    <m/>
  </r>
  <r>
    <n v="190"/>
    <x v="6"/>
    <s v="434-056-2024"/>
    <s v="V42310_x000a_D42310_x000a_C42310"/>
    <s v="N/A"/>
    <s v="400-AA-089-2024"/>
    <s v="Articulo 3.1"/>
    <s v="PRESTAR SOPORTE TECNICO, ACTUALIZACIÓN Y MANTENIMIENTO DE LOS SERVICIOS DE LA PLATAFORMA AAA (AUTENTICATION - AUTORIZACION - ACCOUNTING) ALEPO"/>
    <n v="585194623"/>
    <m/>
    <s v="Rafael Gonzalez Vasquez"/>
    <s v="Natalia Morales"/>
    <d v="2024-06-04T00:00:00"/>
    <d v="2024-06-05T00:00:00"/>
    <n v="6"/>
    <s v="Jun"/>
    <n v="9"/>
    <x v="11"/>
    <m/>
    <s v="900-CCE-0315-2024"/>
    <x v="1"/>
    <x v="3"/>
    <s v="INNOVA NETWORKS S.A.S"/>
    <s v="900637749-7"/>
    <s v="400-CCE-2733-2024"/>
    <m/>
    <n v="584160527"/>
    <m/>
    <n v="1034096"/>
    <b v="1"/>
    <m/>
    <m/>
    <x v="0"/>
    <m/>
    <d v="2024-06-04T00:00:00"/>
    <d v="2024-06-05T00:00:00"/>
    <x v="82"/>
    <m/>
    <s v="LEGALIZADO"/>
    <n v="74"/>
    <s v="NO"/>
    <m/>
    <m/>
    <s v="EN REVISIÓN DE FPA E INVITACIÓN. _x000a__x000a_INVITACIÓN ENVIADA EL DÍA 03-09-2024. OFERTA RECIBIDA EL 05-09-2024 Y ENVIADA AL GESTOR. NÚMERO DE PROCESO IP-900-CCE-0315-2024_x000a_ACEPTACIÓN DE OFERTA EN REVISIÓN_x000a_Pendiente aprobación de garantías. Ya cuenta con RP._x000a_Legalizado el 4 de octubre de 2024"/>
  </r>
  <r>
    <n v="191"/>
    <x v="0"/>
    <s v="501-UGA-0281-2024"/>
    <s v="D52200"/>
    <s v="GE0437"/>
    <s v="FR-500-333-2024"/>
    <s v="N/A"/>
    <s v="REALIZAR EL INVENTARIO DE LOS EQUIPOS DIRECTAMENTE CONECTADOS A LA RED DE EMCALI QUE NO SON DE SU PROPIEDAD"/>
    <n v="185985576"/>
    <m/>
    <s v="Yilwer Arteaga Jimenez"/>
    <s v="Zulma Leon"/>
    <d v="2024-06-04T00:00:00"/>
    <d v="2024-06-05T00:00:00"/>
    <n v="6"/>
    <s v="Jun"/>
    <n v="11"/>
    <x v="8"/>
    <m/>
    <s v="900-IP-0233-2024"/>
    <x v="0"/>
    <x v="0"/>
    <s v="FUNDACIÓN EQUIPO PROFESIONAL PARA EL DESARROLLO ECONÓMICO SOCIAL Y AMBIENTAL - EPRODESA OBG"/>
    <s v="900012693-0"/>
    <s v="500-PS-3133-2024"/>
    <m/>
    <n v="184999304"/>
    <m/>
    <n v="986272"/>
    <b v="1"/>
    <m/>
    <m/>
    <x v="0"/>
    <m/>
    <d v="2024-06-04T00:00:00"/>
    <d v="2024-06-05T00:00:00"/>
    <x v="83"/>
    <d v="2024-12-17T00:00:00"/>
    <m/>
    <n v="129"/>
    <s v="NO"/>
    <m/>
    <m/>
    <s v="FR-500-333-2024: SE ENVIÓ AL ÁREA TRAZABILIDAD DE TODA LA GESTIÓN REALIZADA, TENIENDO EN CUENTA QUE EN 3 OCASIONES SE HA SOLICITADO COTIZACIONES A LAS CATEGORÍAS Y A LOS PROVEEDORES CON LOS CUALES EL ÁREA REALIZÓ LA MEMORIA DE CÁLCULO PORQUE NO SE RECIBEN COTIZACIONES Y EN OTRAS OCASIONES SE RECIBIERON POR ENCIMA DEL PRESUPUESTO, ASI QUE, SE REQUIRIÓ AL ÁREA PARA QUE DEFINAN O AJUSTEN SI EL CASO, LAS CONDICIONES A EXIGIR Y EL COSTO DEL PROCESO, SE ESTÁ A LA ESPERA DE ALGUNA RESPUESTA POR PARTE DEL ÁREA._x000a_ 16-09-2024 EN AJUSTE DEL ÁREA._x000a_27-09-2024 SIN RESPUESTA DEL ÁREA. SE RECOMIENDA DEVOLVER AL ÁREA. _x000a_El día 02 de septiembre se envió correo al área informando que en 3 ocasiones se solicitó cotizaciones y en las tres, lo proveedores cotizaron por valor diferente, solo hasta 01 de octubre se recibe respuesta vía correo electrónico donde informan que realizaron ajustes a la FR y a las cantidades que se requieren contratar en el proceso, pero no han enviado a la GAE los documentos firmados con los ajustes, el día 10 se colocó en conocimiento de lo sucedido a la Abogada Diana Holguín_x000a_11-10-2024 Se recibió correo electonico por parte del área responsable del proceso, donde envían para revisión previa la ficha de requerimiento y demás anexos conforme a las observaciones presentadas por el área._x000a_15-10-2024: Se responde que los ajustes se encuentra bien, que procedan a radicar nuevamente dichos documentos en la GAE. _x000a_23-10-2024 SE SUGIERE A LA GESTORA ESTABLECER PLAZO PARA QUE EL ÁREA RESUELVA O DEVOLVER EL PROCESO OFICIALMENTE. _x000a_23-10-2024 SE ELABORA SOLICITUD DE COTIZACIÓN. _x000a_25-10-2024 SE REMITE SOLICITUD DE COTIZACIÓN._x000a_25-10-2024 SE RECIBEN OBSERVACIONES._x000a_28-10-2024 SE RECIBEN COTIZACIONES_x000a_30-10-2024 El día 29 de octubre remitieron del correo consultas de mercado las cotizaciones solicitadas, luego de haber realizado en 4 oportunidades la solicitud de cotizaciones a proveedores, se recibió una Sola cotización, la cual se encuentra en análisis._x000a__x000a_FECHAS EFECTIVAS: _x000a__x000a_18-11-2024 INVITACIÓN_x000a_20-11-2021 SE RECIBE OFERTA_x000a_21-11-2024 EVALUACIÓN_x000a_28-11-2024 ACEPTACIÓN DE OFERTA_x000a_29-11-2024 REMITIDA AL PROVEEDOR PARA TRÁMITE DE PÓLIZAS"/>
  </r>
  <r>
    <n v="192"/>
    <x v="2"/>
    <s v="301-178-2024"/>
    <s v="C32211"/>
    <s v="GAA0599"/>
    <s v="FR-300-GAA-00016-2024"/>
    <s v="N/A"/>
    <s v="SUMINISTRO DE UNIDADES DE BOMBEO DOSIFICACION QUIMICOS PUERTO, MARCA MILTON ROY PARA LA PLANTA PUERTO MALLARINO"/>
    <n v="512081960"/>
    <m/>
    <s v="Francia Elena Ramirez Ramirez"/>
    <s v="Jesus Fernando Pastrana"/>
    <d v="2024-04-08T00:00:00"/>
    <d v="2024-04-08T00:00:00"/>
    <n v="4"/>
    <s v="Abr"/>
    <n v="5"/>
    <x v="5"/>
    <m/>
    <s v="900-IP-0094-2024"/>
    <x v="0"/>
    <x v="17"/>
    <s v="NOVATEC FLUID SYSTEM SAS"/>
    <s v="830122327-8"/>
    <s v="300-CCV-1983-2024"/>
    <m/>
    <n v="512081959"/>
    <m/>
    <n v="1"/>
    <b v="1"/>
    <m/>
    <m/>
    <x v="0"/>
    <m/>
    <d v="2024-04-08T00:00:00"/>
    <d v="2024-04-08T00:00:00"/>
    <x v="76"/>
    <d v="2024-06-06T00:00:00"/>
    <n v="39"/>
    <n v="33"/>
    <s v="NO"/>
    <m/>
    <m/>
    <m/>
  </r>
  <r>
    <n v="193"/>
    <x v="0"/>
    <s v="501-UGA-00262-2024"/>
    <s v="D52211"/>
    <s v="N/A"/>
    <s v="500-AA-328-2024"/>
    <s v="Articulo 3.1"/>
    <s v="SUMINISTRO DDP DE PROTECCIONES ELÉCTRICAS TIPO FUSIBLES TIPO T "/>
    <n v="377857130"/>
    <m/>
    <s v="Lina Marcela Echavarria Meza"/>
    <s v="Natalia Morales"/>
    <d v="2024-06-05T00:00:00"/>
    <d v="2024-06-07T00:00:00"/>
    <n v="6"/>
    <s v="Jun"/>
    <n v="9"/>
    <x v="11"/>
    <m/>
    <s v="900-CCE-0290-2024"/>
    <x v="1"/>
    <x v="10"/>
    <s v="ELEMENTOS ELECTRICOS S.A.S "/>
    <s v="800121118-1"/>
    <s v="500-CCE-2759-2024"/>
    <s v="AB-2300008338"/>
    <n v="377857130"/>
    <m/>
    <n v="0"/>
    <b v="1"/>
    <m/>
    <m/>
    <x v="0"/>
    <m/>
    <d v="2024-06-05T00:00:00"/>
    <d v="2024-06-07T00:00:00"/>
    <x v="59"/>
    <m/>
    <s v="LEGALIZADO"/>
    <n v="77"/>
    <s v="NO"/>
    <m/>
    <m/>
    <s v="Revision del presupuesto por parte del area._x000a__x000a_En espera de propuesta para el día 03-09-2024. _x000a_En evaluación de la Oferta y elaboración de Aceptación de Oferta. _x000a_19-09-2024 ACEPTACIÓN DE OFERTA SUSCRITA_x000a_19-09-2024 SOLICITUD DE RP. _x000a_01-10-2024 LEGALIZACIÓN DEL PROCESO Y COMUNICADO MEDIANTE CORREO ELECTRÓNICO DE LA MISMA FECHA. "/>
  </r>
  <r>
    <n v="194"/>
    <x v="5"/>
    <s v="200-0143-2024"/>
    <s v="F76000"/>
    <s v="N/A"/>
    <s v="200-AA-072-2024"/>
    <s v="Articulo 3.1"/>
    <s v="RENOVAR EL SERVICIO DE SOPORTE , ACTUALIZACIÓN Y MANTENIMIENTO SAM SISTEMA DE RECAUDO EN LÍNEA"/>
    <n v="40000000"/>
    <m/>
    <s v="Yilwer Arteaga Jimenez"/>
    <s v="Natalia Morales"/>
    <d v="2024-06-06T00:00:00"/>
    <d v="2024-06-07T00:00:00"/>
    <n v="6"/>
    <s v="Jun"/>
    <n v="9"/>
    <x v="11"/>
    <m/>
    <s v="900-CCE-0271-2024"/>
    <x v="1"/>
    <x v="3"/>
    <s v="NEWTECH SYSTEMS LTDA"/>
    <s v="805022290-4"/>
    <s v="200-CCE-2712-2024"/>
    <m/>
    <n v="40000000"/>
    <m/>
    <n v="0"/>
    <b v="1"/>
    <m/>
    <m/>
    <x v="0"/>
    <m/>
    <d v="2024-06-06T00:00:00"/>
    <d v="2024-06-07T00:00:00"/>
    <x v="84"/>
    <d v="2024-09-12T00:00:00"/>
    <n v="69"/>
    <n v="65"/>
    <s v="NO"/>
    <m/>
    <m/>
    <s v="SE RECIBEN PROPUESTAS EL 30-08-2024._x000a_27-09-2024 LEGALIZADO"/>
  </r>
  <r>
    <n v="195"/>
    <x v="8"/>
    <s v="600-0279-2024"/>
    <s v="C74010"/>
    <s v="N/A"/>
    <s v="600-AA-0526-2024"/>
    <s v="Articulo 3.1"/>
    <s v="PARTICIPACIÓN PUBLICITARIA Y PRESENCIA DE MARCA DE EMCALI-EICE-ESP EN EL EVENTO &quot;VI ENCUENTRO INFRAESTRUCTURA SOSTENIBLE&quot;"/>
    <n v="7788550"/>
    <m/>
    <s v="Juan David Gomez Sotelo"/>
    <s v="Yasmin Espinosa Ungria"/>
    <d v="2024-06-06T00:00:00"/>
    <d v="2024-06-07T00:00:00"/>
    <n v="6"/>
    <s v="Jun"/>
    <n v="6"/>
    <x v="6"/>
    <m/>
    <s v="900-CCE-0184-2024"/>
    <x v="1"/>
    <x v="9"/>
    <s v="CAMARA COLOMBIANA DE LA INFRAESTRUCTURA – CCI OCCIDENTE"/>
    <s v="830502568-7"/>
    <s v="600-CCE- 2062 - 2024"/>
    <m/>
    <n v="7788550"/>
    <m/>
    <n v="0"/>
    <b v="1"/>
    <m/>
    <m/>
    <x v="0"/>
    <m/>
    <d v="2024-06-06T00:00:00"/>
    <d v="2024-06-07T00:00:00"/>
    <x v="85"/>
    <d v="2024-06-13T00:00:00"/>
    <n v="4"/>
    <n v="4"/>
    <s v="NO"/>
    <m/>
    <m/>
    <m/>
  </r>
  <r>
    <n v="196"/>
    <x v="0"/>
    <s v="501-UGA-00287-2024"/>
    <s v="D52213"/>
    <s v="GE0180"/>
    <s v="FR-500-299-2024"/>
    <s v="N/A"/>
    <s v="SUMINISTRO DE CAJA METALICA PARA ALOJAR EQUIPOS DE MEDIDA"/>
    <n v="76360277"/>
    <m/>
    <s v="Yesenia Burbano Carvajal"/>
    <s v="Zulma Leon"/>
    <d v="2024-06-06T00:00:00"/>
    <d v="2024-06-07T00:00:00"/>
    <n v="6"/>
    <s v="Jun"/>
    <n v="8"/>
    <x v="4"/>
    <m/>
    <s v="900-IP-0231-2024"/>
    <x v="0"/>
    <x v="0"/>
    <s v="INDUSTRIAS REBRA S.A.S "/>
    <s v="890320412-3"/>
    <s v=" 500-CS-2525-2024"/>
    <m/>
    <n v="76360277"/>
    <m/>
    <n v="0"/>
    <b v="1"/>
    <m/>
    <m/>
    <x v="0"/>
    <m/>
    <d v="2024-06-06T00:00:00"/>
    <d v="2024-06-07T00:00:00"/>
    <x v="70"/>
    <d v="2024-08-23T00:00:00"/>
    <n v="55"/>
    <n v="51"/>
    <s v="NO"/>
    <m/>
    <m/>
    <s v="YA FIRMADO. EN ENVIO DE LEGALIZACIÓN AL AREA. FALTA PEDIDO ABIERTO, Y SUBIR AL SECOP. YA TENEMOS RP Y PÓLIZAS. "/>
  </r>
  <r>
    <n v="197"/>
    <x v="0"/>
    <s v="501-UGA-00285-2024"/>
    <s v="D52214"/>
    <s v="N/A"/>
    <s v="500-AA-309-2024"/>
    <s v="Articulo 3.1"/>
    <s v="SUMINISTRO REACTIVOS ACIDOS PARA EL LABORATORIO DE ACEITES DE LA UENE"/>
    <n v="19731500"/>
    <m/>
    <s v="Nataly Pachon Alvarez"/>
    <s v="Dario Narvaez"/>
    <d v="2024-06-06T00:00:00"/>
    <d v="2024-06-07T00:00:00"/>
    <n v="6"/>
    <s v="Jun"/>
    <n v="7"/>
    <x v="10"/>
    <m/>
    <s v="900-CCE-0191-2024"/>
    <x v="1"/>
    <x v="11"/>
    <s v="_x0009_AS ANALYTICAL"/>
    <s v="900011514-6"/>
    <s v="500-CCE-2531-2024"/>
    <m/>
    <n v="19731500"/>
    <m/>
    <n v="0"/>
    <b v="1"/>
    <m/>
    <m/>
    <x v="0"/>
    <m/>
    <d v="2024-06-06T00:00:00"/>
    <d v="2024-06-07T00:00:00"/>
    <x v="86"/>
    <d v="2024-07-22T00:00:00"/>
    <n v="31"/>
    <n v="24"/>
    <s v="NO"/>
    <m/>
    <m/>
    <s v="Se envio invitacion para revision de Dario   "/>
  </r>
  <r>
    <n v="198"/>
    <x v="0"/>
    <s v="501-UGA-00258-2024"/>
    <s v="D52211"/>
    <s v="N/A"/>
    <s v="500-AA-301-2024"/>
    <s v="Articulo 3.1"/>
    <s v="SUMINISTRO DDP DE PROTECCIONES ELECTRICAS TIPO FUSIBLES ESPECIALES"/>
    <n v="352149000"/>
    <m/>
    <s v="Lina Marcela Echavarria Meza"/>
    <s v="Zulma Leon"/>
    <d v="2024-06-07T00:00:00"/>
    <d v="2024-06-07T00:00:00"/>
    <n v="6"/>
    <s v="Jun"/>
    <s v="-"/>
    <x v="1"/>
    <m/>
    <s v="900-CCE-290-2024"/>
    <x v="1"/>
    <x v="2"/>
    <m/>
    <m/>
    <m/>
    <m/>
    <m/>
    <m/>
    <s v="Proceso no legalizado"/>
    <b v="0"/>
    <m/>
    <m/>
    <x v="1"/>
    <m/>
    <d v="2024-06-07T00:00:00"/>
    <d v="2024-06-07T00:00:00"/>
    <x v="2"/>
    <m/>
    <s v="CERRADO"/>
    <s v="-"/>
    <m/>
    <m/>
    <m/>
    <s v="Esta en confirmacion de tiempos de entrega y especificaciones tecnicas porque las cotizaciones recibidas no se ajustan al presupuesto. El día 28 de agosto de 2024 se reiteró la solicitud al área. _x000a_Del proceso de cotización realizado desde la GAE el area no valido tecnicamente ninguna cotización. _x000a_12.09.2024 Radicaron en la tarde modificaciones del requerimiento en la GAE._x000a_19-09-2024 SE PASA EL ANÁLISIS DE CONVENIENCIA Y LA INVITACIÓN A REVISIÓN. _x000a_20-09-2024 INVITACIÓN REMITIDA AL PROVEEDOR. _x000a_24-09-2024 SE RECIBEN OFERTAS. _x000a_25-09-2024 OFERTA REMITIDAS AL GESTOR. _x000a_EN EVALUACIÓN. _x000a_23-10-2024 SE SOLICITÓ A LA GESTORA CONFIRMAR EL ESTADO DEL PROCESO DADO QUE EL 09-09-2024 SE RECIBIÓ CORREO INFORMANDO EL ESTADO FAVORABLE DE LA INVITACIÓN. _x000a__x000a__x000a_EN REUNIÓN DEL 21-11-2024  DE MANERA CONCERTADA CON LA GUENE SE ANALIZÓ LA VIABILIDAD DEL PROCESO Y SE DECIDIÓ NO DAR CONTINUIDAD AL MISMO. "/>
  </r>
  <r>
    <n v="199"/>
    <x v="0"/>
    <s v="501-UGA-00291-2024"/>
    <s v="D52211"/>
    <s v="N/A"/>
    <s v="500-AA-336-2024"/>
    <s v="Articulo 3.1"/>
    <s v="ORDEN DE SERVICIO PARA SUMINISTRO DE MATERIALES REQUERIDOS PARA LA OPERACION DE LA SUBESTACION SAN LUIS"/>
    <n v="25463594"/>
    <m/>
    <s v="Lina Marcela Echavarria Meza"/>
    <s v="Zulma Leon"/>
    <d v="2024-06-07T00:00:00"/>
    <d v="2024-06-07T00:00:00"/>
    <n v="6"/>
    <s v="Jun"/>
    <n v="7"/>
    <x v="10"/>
    <m/>
    <m/>
    <x v="1"/>
    <x v="5"/>
    <s v="ELÉCTRICOS DEL VALLE"/>
    <n v="890304350"/>
    <s v="_x0009__x000a_500-OC-2233-2024"/>
    <m/>
    <n v="25463594"/>
    <m/>
    <n v="0"/>
    <b v="1"/>
    <m/>
    <m/>
    <x v="0"/>
    <m/>
    <d v="2024-06-07T00:00:00"/>
    <d v="2024-06-07T00:00:00"/>
    <x v="53"/>
    <d v="2024-07-22T00:00:00"/>
    <n v="30"/>
    <n v="27"/>
    <s v="SI "/>
    <n v="1"/>
    <s v="https://emcaliesp.sharepoint.com/:f:/s/ABASTECIMIENTOEMCALI/Eo0cYCPa63ROvejt12hXlEMBcMZNxNCD35upNyydTlqjzg?e=u206u9"/>
    <s v="A LA ESPERA DE UNA AUTORIZACION DEL GG"/>
  </r>
  <r>
    <n v="200"/>
    <x v="2"/>
    <s v="301-176-2024"/>
    <s v="L32310"/>
    <s v="GAA0160"/>
    <s v="FR-300-GAA-0019-2024"/>
    <s v="N/A"/>
    <s v="EFECTUAR LA LIMPIEZA DE SUMIDEROS  POR EL BARRIO DE LAS COMUNAS DE LA CIUDAD DE CALI"/>
    <n v="1409753968"/>
    <m/>
    <s v="Lucy Aydee Arbelaez Millan"/>
    <s v="Jesus Fernando Pastrana"/>
    <d v="2024-04-08T00:00:00"/>
    <d v="2024-04-08T00:00:00"/>
    <n v="4"/>
    <s v="Abr"/>
    <n v="5"/>
    <x v="5"/>
    <s v="SI"/>
    <s v="900-IP-00121-2024"/>
    <x v="0"/>
    <x v="0"/>
    <s v="FUNDACION CENTRO ESPECIALIZADO EN SOLUCIONES Y ADMINISTRACION"/>
    <s v="900193904-5"/>
    <s v="300-PS-1977-2024"/>
    <m/>
    <n v="1396367765"/>
    <m/>
    <n v="13386203"/>
    <b v="1"/>
    <m/>
    <m/>
    <x v="0"/>
    <m/>
    <d v="2024-04-08T00:00:00"/>
    <d v="2024-04-08T00:00:00"/>
    <x v="21"/>
    <d v="2024-06-04T00:00:00"/>
    <n v="37"/>
    <n v="15"/>
    <s v="NO"/>
    <m/>
    <m/>
    <m/>
  </r>
  <r>
    <n v="201"/>
    <x v="2"/>
    <s v="301-177-2024"/>
    <s v="L32310"/>
    <s v="GAA0153"/>
    <s v="FR-300-GAA-022-2024"/>
    <s v="N/A"/>
    <s v="REALIZAR EL MANTENIMIENTO DE LAS ESTRUCTURAS DESARENADORAS DE LA QUEBRADA GUARRUZ Y EL INDIO Y LAS DEMAS DE LA CIUDAD DE CALI"/>
    <n v="410059720"/>
    <m/>
    <s v="Lucy Aydee Arbelaez Millan"/>
    <s v="Jesus Fernando Pastrana"/>
    <d v="2024-04-08T00:00:00"/>
    <d v="2024-04-08T00:00:00"/>
    <n v="4"/>
    <s v="Abr"/>
    <n v="6"/>
    <x v="6"/>
    <s v="SI"/>
    <s v="900-IP-0143-2024"/>
    <x v="0"/>
    <x v="0"/>
    <s v="FUNDACION CALI BRILLA SOL Y LUNA ONG"/>
    <s v="900338268-3"/>
    <s v="300-PS-2104-2024"/>
    <m/>
    <n v="410059720"/>
    <m/>
    <n v="0"/>
    <b v="1"/>
    <m/>
    <m/>
    <x v="0"/>
    <m/>
    <d v="2024-04-08T00:00:00"/>
    <d v="2024-04-08T00:00:00"/>
    <x v="66"/>
    <d v="2024-07-04T00:00:00"/>
    <n v="56"/>
    <n v="47"/>
    <s v="NO"/>
    <m/>
    <m/>
    <m/>
  </r>
  <r>
    <n v="202"/>
    <x v="2"/>
    <s v="301-184-2024"/>
    <s v="C32213"/>
    <s v="GAA0214"/>
    <s v="FR-300-00010-2024"/>
    <s v="N/A"/>
    <s v="REALIZAR LA REFACCION Y RESTITUCION DEL ESPACIO PUBLICO EN LOS SITIOS DONDE SE LLEVARON A CABO LAS REPARACIONES DE DAÑOS DE ACUEDUCTO EN ACOMETIDAS O RED MATRIZ"/>
    <n v="2398526764"/>
    <m/>
    <s v="Rafael Gonzalez Vasquez"/>
    <s v="Dario Narvaez"/>
    <d v="2024-05-22T00:00:00"/>
    <d v="2024-05-22T00:00:00"/>
    <n v="5"/>
    <s v="May"/>
    <n v="7"/>
    <x v="10"/>
    <s v="SI"/>
    <s v="900-IP-0164-2024"/>
    <x v="0"/>
    <x v="0"/>
    <s v="CONSORCIO REFACCIONES 2024"/>
    <s v="901850217-6"/>
    <s v="300-CO-2178-2024"/>
    <m/>
    <n v="2398526764"/>
    <m/>
    <n v="0"/>
    <b v="1"/>
    <m/>
    <m/>
    <x v="0"/>
    <m/>
    <d v="2024-05-22T00:00:00"/>
    <d v="2024-05-22T00:00:00"/>
    <x v="73"/>
    <d v="2024-08-01T00:00:00"/>
    <n v="47"/>
    <n v="26"/>
    <s v="NO"/>
    <m/>
    <m/>
    <s v="Esta a la toma de desicion de modaldidad de contratacion si se va por IP o IPU_x000a__x000a_19/06/2024: Se solicita actualizacion de concepto tributario solicitado desde el dia viernes 14 de Junio. Esta en tramite de actualizacion en el registro de proveedores de los integrantes del consorcio."/>
  </r>
  <r>
    <n v="203"/>
    <x v="2"/>
    <s v="301-185-2024"/>
    <s v="L32310"/>
    <s v="GAA0028"/>
    <s v="FR-300-GAA-0031-2024"/>
    <s v="N/A"/>
    <s v="EJECUTAR CARACTERIZACIONES PUNTUALES DE LOS VERTIMIENTOS DE LOS DIFERENTES USUARIOS INDUSTRIALES, OFICIALE, ESPECIALES Y COMERCIALES SUJETOS A PRESENTAR CARACTERIZACION DE VERTIMIENTOS CONFORME A LOS ESTABLECIDO EN EL DECRETO 1076 DE 2015 Y LA RESOLUCION 0631 DE 2015, CON EL FIN DE VERTICAR EL CUMPLIMIENTO DE LA NORMA DE VERTIMIENTOS"/>
    <n v="1366515080"/>
    <m/>
    <s v="Lucy Aydee Arbelaez Millan"/>
    <s v="Jesus Fernando Pastrana"/>
    <d v="2024-04-09T00:00:00"/>
    <d v="2024-04-09T00:00:00"/>
    <n v="4"/>
    <s v="Abr"/>
    <n v="7"/>
    <x v="10"/>
    <m/>
    <s v="900-IP0173-2024"/>
    <x v="0"/>
    <x v="0"/>
    <s v="DBO INGENIERIA LTDA"/>
    <s v="800083757-4"/>
    <s v="300-PS-2197-2024"/>
    <m/>
    <n v="903353595"/>
    <m/>
    <n v="463161485"/>
    <b v="1"/>
    <m/>
    <m/>
    <x v="0"/>
    <m/>
    <d v="2024-04-09T00:00:00"/>
    <d v="2024-04-09T00:00:00"/>
    <x v="69"/>
    <d v="2024-07-18T00:00:00"/>
    <n v="65"/>
    <n v="58"/>
    <s v="NO"/>
    <m/>
    <m/>
    <s v="17-09-2024 REMITIDO AL ÁREA"/>
  </r>
  <r>
    <n v="204"/>
    <x v="2"/>
    <s v="301-198-2024"/>
    <s v="C32213"/>
    <s v="GAA0213"/>
    <s v="FR-300-GAA-0009-2024"/>
    <s v="N/A"/>
    <s v=" REALIZAR LAS REPARACIONES DE DAÑOS EN LA RED MATRIZ PARA TUBERIAS MAYORES O IGUALES A 12&quot;"/>
    <n v="1499959337"/>
    <m/>
    <s v="Francia Elena Ramirez Ramirez"/>
    <s v="Natalia Morales"/>
    <d v="2024-04-16T00:00:00"/>
    <d v="2024-04-17T00:00:00"/>
    <n v="4"/>
    <s v="Abr"/>
    <n v="7"/>
    <x v="10"/>
    <s v="SI"/>
    <s v="900-IP-0181-2024"/>
    <x v="0"/>
    <x v="0"/>
    <s v=" CONSORCIO REPARACIONES RED MATRIZ EMCALI - 2024_x000a_"/>
    <s v=" "/>
    <s v="300-CO-2167-2024"/>
    <s v=" "/>
    <n v="1499959337"/>
    <m/>
    <n v="0"/>
    <b v="1"/>
    <s v=" "/>
    <s v=" "/>
    <x v="0"/>
    <m/>
    <d v="2024-04-16T00:00:00"/>
    <d v="2024-04-17T00:00:00"/>
    <x v="75"/>
    <d v="2024-07-29T00:00:00"/>
    <n v="68"/>
    <n v="67"/>
    <s v="NO"/>
    <m/>
    <m/>
    <s v="en observaciones desde el 8 de mayo del 2._x000a__x000a_Creacion del RUT por parte del consorcio._x000a__x000a_Esta en creacion del NIT para la cuenta bancaria"/>
  </r>
  <r>
    <n v="205"/>
    <x v="2"/>
    <s v="301-201-2024"/>
    <s v="L32310"/>
    <s v="GAA0143"/>
    <s v="FR-300-GAA-0029-2024"/>
    <s v="Contrato Marco"/>
    <s v="SUMINISTRAR MATERIALES DE FERRETERIA PARA LA UNIDAD DE RECOLECCION - UENAA"/>
    <n v="1809445538"/>
    <m/>
    <s v="Lucy Aydee Arbelaez Millan"/>
    <s v="Zulma Leon"/>
    <d v="2024-04-16T00:00:00"/>
    <d v="2024-04-17T00:00:00"/>
    <n v="4"/>
    <s v="Abr"/>
    <n v="5"/>
    <x v="5"/>
    <s v="SI"/>
    <s v="300-CMA-1974-2020-A0-01-2024"/>
    <x v="5"/>
    <x v="5"/>
    <s v="EQUIPOS Y HERRAMIENTAS INDUSTRIALES SAS"/>
    <s v="900147322-3"/>
    <s v="CMA-1974-2020-300-AO-1990-2024"/>
    <m/>
    <n v="1578861386"/>
    <m/>
    <n v="230584152"/>
    <b v="1"/>
    <m/>
    <m/>
    <x v="0"/>
    <m/>
    <d v="2024-04-16T00:00:00"/>
    <d v="2024-04-17T00:00:00"/>
    <x v="76"/>
    <d v="2024-06-07T00:00:00"/>
    <n v="35"/>
    <n v="29"/>
    <s v="NO"/>
    <m/>
    <m/>
    <m/>
  </r>
  <r>
    <n v="206"/>
    <x v="2"/>
    <s v="301-199-2024"/>
    <s v="L32310"/>
    <s v="GAA0144"/>
    <s v="FR-300-GAA-0020-2024"/>
    <s v="N/A"/>
    <s v="REALIZAR LA RESTITUCION DE LAS AREAS INTERVENIDAS DE ANDENES, GRADAS, SARDINELES Y CALZADAS POR REPARACIONES DE DAÑOS EN LA RED DE ALCANTARILLADO Y REPOSICION O CONSTRUCCION DE ACOMETIDAS DOMICILIARES Y SUMIDEROS EN LA CIUDAD DE SANTIAGO DE CALI."/>
    <n v="2172646212"/>
    <m/>
    <s v="Karen Andrea Zapata Amu"/>
    <s v="Natalia Morales"/>
    <d v="2024-04-16T00:00:00"/>
    <d v="2024-04-17T00:00:00"/>
    <n v="4"/>
    <s v="Abr"/>
    <n v="7"/>
    <x v="10"/>
    <s v="SI"/>
    <s v="900-IP-0195-2024"/>
    <x v="0"/>
    <x v="0"/>
    <s v=" CONSORCIO REFACCIONES F&amp;C"/>
    <s v="901851742-6"/>
    <s v="300-CO-2178-2024"/>
    <s v=" "/>
    <n v="2172646212"/>
    <m/>
    <n v="0"/>
    <b v="1"/>
    <s v=" "/>
    <s v=" "/>
    <x v="0"/>
    <m/>
    <d v="2024-04-16T00:00:00"/>
    <d v="2024-04-17T00:00:00"/>
    <x v="87"/>
    <d v="2024-07-30T00:00:00"/>
    <n v="69"/>
    <n v="42"/>
    <s v="NO"/>
    <m/>
    <m/>
    <m/>
  </r>
  <r>
    <n v="207"/>
    <x v="2"/>
    <s v="301-200-2024"/>
    <s v="L32310"/>
    <s v="GAA0147"/>
    <s v="FR-300-GAA-0027-2024"/>
    <s v="N/A"/>
    <s v="REALIZAR EL SUMINISTRO DE TAPAS Y REJILLAS EN HIERRO DUCTIL"/>
    <n v="315277410"/>
    <m/>
    <s v="Rafael Gonzalez Vasquez"/>
    <s v="Natalia Morales"/>
    <d v="2024-04-16T00:00:00"/>
    <d v="2024-04-17T00:00:00"/>
    <n v="4"/>
    <s v="Abr"/>
    <n v="6"/>
    <x v="6"/>
    <m/>
    <s v="900-IP-0132-2024"/>
    <x v="0"/>
    <x v="0"/>
    <s v="ACCESORIOS Y VALVULAS APOLO S.A.S."/>
    <s v="900941680-1"/>
    <s v="300-CCV-2091-2024"/>
    <m/>
    <n v="315277410"/>
    <m/>
    <n v="0"/>
    <b v="1"/>
    <m/>
    <m/>
    <x v="0"/>
    <m/>
    <d v="2024-04-16T00:00:00"/>
    <d v="2024-04-17T00:00:00"/>
    <x v="22"/>
    <d v="2024-06-26T00:00:00"/>
    <n v="46"/>
    <n v="34"/>
    <s v="NO"/>
    <m/>
    <m/>
    <s v="Esta en Firma de AO por parte de la Jefe de Unidad."/>
  </r>
  <r>
    <n v="208"/>
    <x v="2"/>
    <s v="301-202-2024"/>
    <s v="G32211"/>
    <s v="GAA0592"/>
    <s v="FR-300-GAA-0055-2024"/>
    <s v="N/A"/>
    <s v="SERVICIO DE MANTENIMIENTO PREVENTIVO SUBESTACIONES Y CELDAS ELECTRICAS DE LAS PTAP'S DE LA RED BAJA"/>
    <n v="343100800"/>
    <m/>
    <s v="Lina Marcela Echavarria Meza"/>
    <s v="Zulma Leon"/>
    <d v="2024-04-16T00:00:00"/>
    <d v="2024-04-17T00:00:00"/>
    <n v="4"/>
    <s v="Abr"/>
    <n v="7"/>
    <x v="10"/>
    <m/>
    <s v="900-IP-0126-2024"/>
    <x v="0"/>
    <x v="17"/>
    <s v="SIEMENS SAS"/>
    <s v="860031028-9"/>
    <s v="300-PS-2150-2024"/>
    <m/>
    <n v="343100800"/>
    <m/>
    <n v="0"/>
    <b v="1"/>
    <m/>
    <m/>
    <x v="0"/>
    <m/>
    <d v="2024-04-16T00:00:00"/>
    <d v="2024-04-17T00:00:00"/>
    <x v="77"/>
    <d v="2024-07-16T00:00:00"/>
    <n v="59"/>
    <n v="49"/>
    <s v="NO"/>
    <m/>
    <m/>
    <m/>
  </r>
  <r>
    <n v="209"/>
    <x v="2"/>
    <s v="301-195-2024"/>
    <s v="L32312"/>
    <s v="N/A"/>
    <s v="300-GAA-0004-2024"/>
    <s v="N/A"/>
    <s v="SUMINISTRAR POLIMERO ACONDICIONANTE DE LODOS PARA LA DESHIDRATACIÓN, UTILIZADO EN EL TRATAMIENTO DE LAS AGUAS RESIDUALES EN LA PTAR-C"/>
    <n v="1779942500"/>
    <m/>
    <s v="Rafael Gonzalez Vasquez"/>
    <s v="Zulma Leon"/>
    <d v="2024-04-16T00:00:00"/>
    <d v="2024-04-17T00:00:00"/>
    <n v="4"/>
    <s v="Abr"/>
    <n v="5"/>
    <x v="5"/>
    <m/>
    <s v="900-CCE-0131-2024"/>
    <x v="1"/>
    <x v="12"/>
    <s v="PROAQO INGENIERIA S.A.S."/>
    <s v="900643053-4"/>
    <s v="300-CS-1987-2024"/>
    <m/>
    <n v="1146053300"/>
    <m/>
    <n v="633889200"/>
    <b v="1"/>
    <m/>
    <m/>
    <x v="0"/>
    <m/>
    <d v="2024-04-16T00:00:00"/>
    <d v="2024-04-17T00:00:00"/>
    <x v="26"/>
    <d v="2024-06-12T00:00:00"/>
    <n v="37"/>
    <n v="30"/>
    <s v="SI "/>
    <n v="1"/>
    <s v="https://emcaliesp.sharepoint.com/:f:/s/ABASTECIMIENTOEMCALI/Ep36h7nDBs5PuxJQ46Atp2IBNsuFl41lKzeMSGBL4-AMvw?e=YgL7io"/>
    <m/>
  </r>
  <r>
    <n v="210"/>
    <x v="2"/>
    <s v="301-196-2024"/>
    <s v="L32312"/>
    <s v="N/A"/>
    <s v="300-GAA-0006-2024"/>
    <s v="N/A"/>
    <s v="SUMINISTRAR POLIMERO AYUDANTE DE FLOCULACION PARA SER UTILIZADO EN EL TRATAMIENTO DE LAS AGUAS RESIDUALES DE LA PTAR-C"/>
    <n v="412577760"/>
    <m/>
    <s v="Karen Andrea Zapata Amu"/>
    <s v="Zulma Leon"/>
    <d v="2024-04-16T00:00:00"/>
    <d v="2024-04-17T00:00:00"/>
    <n v="4"/>
    <s v="Abr"/>
    <n v="5"/>
    <x v="5"/>
    <m/>
    <s v="900-CCE-0118-2024"/>
    <x v="1"/>
    <x v="12"/>
    <s v="PROAQO INGENIERIA S.A.S"/>
    <m/>
    <s v="300-CCE-1986-2024"/>
    <m/>
    <n v="279316800"/>
    <m/>
    <n v="133260960"/>
    <b v="1"/>
    <m/>
    <m/>
    <x v="0"/>
    <m/>
    <d v="2024-04-16T00:00:00"/>
    <d v="2024-04-17T00:00:00"/>
    <x v="26"/>
    <d v="2024-06-12T00:00:00"/>
    <n v="37"/>
    <n v="30"/>
    <s v="NO"/>
    <m/>
    <m/>
    <m/>
  </r>
  <r>
    <n v="211"/>
    <x v="2"/>
    <s v="301-197-2024"/>
    <s v="C32212"/>
    <s v="GAA0272"/>
    <s v="FR-300-GAA-0004-2024"/>
    <s v="N/A"/>
    <s v="COMPRA DE CARTAS GRAFICAS CIRCULARES PARA REGISTRADORES REF. 4686 X 100 UNS"/>
    <n v="10247994"/>
    <m/>
    <s v="Karen Andrea Zapata Amu"/>
    <s v="Zulma Leon"/>
    <d v="2024-04-16T00:00:00"/>
    <d v="2024-04-17T00:00:00"/>
    <n v="4"/>
    <s v="Abr"/>
    <n v="6"/>
    <x v="6"/>
    <m/>
    <s v="900-IP-0112-2024"/>
    <x v="0"/>
    <x v="0"/>
    <s v="XEMDAL S.A.S. BIC."/>
    <s v="901375869-0"/>
    <s v="300-CC-2140-2024"/>
    <m/>
    <n v="9969344"/>
    <m/>
    <n v="278650"/>
    <b v="1"/>
    <m/>
    <m/>
    <x v="0"/>
    <m/>
    <d v="2024-04-16T00:00:00"/>
    <d v="2024-04-17T00:00:00"/>
    <x v="42"/>
    <d v="2024-06-28T00:00:00"/>
    <n v="48"/>
    <n v="45"/>
    <s v="NO"/>
    <m/>
    <m/>
    <m/>
  </r>
  <r>
    <n v="212"/>
    <x v="2"/>
    <s v="301-203-2024"/>
    <s v="C32410"/>
    <s v="GAA00336"/>
    <s v="FR-GAA-038-2024"/>
    <s v="Acuerdo Marco"/>
    <s v="SUMINISTRAR MATERIALES DE FERRETERIA PARA LA UNIDAD DE CONTROL INTEGRAL DE PERDIDAS DE AGUA DE LA SUBGERENCIA DE GESTION COMERCIAL DE LA UENAA"/>
    <n v="3350528234"/>
    <m/>
    <s v="Lucy Aydee Arbelaez Millan"/>
    <s v="Zulma Leon"/>
    <d v="2024-04-18T00:00:00"/>
    <d v="2024-04-18T00:00:00"/>
    <n v="4"/>
    <s v="Abr"/>
    <n v="5"/>
    <x v="5"/>
    <m/>
    <s v="300-CMA-1974-2020-A0-02-2024"/>
    <x v="5"/>
    <x v="5"/>
    <s v="EQUIPOS Y HERRAMIENTAS INDUSTRIALES SAS"/>
    <s v="900147322-3"/>
    <s v="CMA-1974-2020-300-AO-1991-2024"/>
    <m/>
    <n v="2935967943"/>
    <m/>
    <n v="414560291"/>
    <b v="1"/>
    <m/>
    <m/>
    <x v="0"/>
    <m/>
    <d v="2024-04-18T00:00:00"/>
    <d v="2024-04-18T00:00:00"/>
    <x v="76"/>
    <d v="2024-06-07T00:00:00"/>
    <n v="33"/>
    <n v="27"/>
    <s v="NO"/>
    <m/>
    <m/>
    <m/>
  </r>
  <r>
    <n v="213"/>
    <x v="2"/>
    <s v="301-267-2024"/>
    <s v="L32310"/>
    <s v="GAA162"/>
    <s v="FR-300-GAA-0023-2024"/>
    <s v="N/A"/>
    <s v="INVESTIGAR Y DIAGNOSTICAR CON EQUIPO DE CIRCUITO CERRADO DE TELEVISION EL ESTADO DE LOS COLECTORES DE ALCANTARILLADO DEL DISTRITO ESPECIAL DE SANTIAGO DE CALI Y DETECTAR LAS CONEXIONES ERRADAS DE LA RED PLUVIAL "/>
    <n v="1073237200"/>
    <m/>
    <s v="Francia Elena Ramirez Ramirez"/>
    <s v="Zulma Leon"/>
    <d v="2024-05-02T00:00:00"/>
    <d v="2024-04-22T00:00:00"/>
    <n v="5"/>
    <s v="May"/>
    <n v="7"/>
    <x v="10"/>
    <m/>
    <s v="900-IP-0182-2024"/>
    <x v="0"/>
    <x v="0"/>
    <s v="CODINSA SAS"/>
    <s v="890319290-1"/>
    <s v="300-PS-2213-2024"/>
    <m/>
    <n v="771793540"/>
    <m/>
    <n v="301443660"/>
    <b v="1"/>
    <m/>
    <m/>
    <x v="0"/>
    <m/>
    <d v="2024-05-02T00:00:00"/>
    <d v="2024-04-22T00:00:00"/>
    <x v="86"/>
    <d v="2024-07-24T00:00:00"/>
    <n v="54"/>
    <n v="48"/>
    <s v="NO"/>
    <m/>
    <m/>
    <m/>
  </r>
  <r>
    <n v="214"/>
    <x v="2"/>
    <s v="301-263-2024"/>
    <s v="C32100_x000a_L32100"/>
    <s v="N/A"/>
    <s v="AA-0014-2024"/>
    <s v="Articulo 3.1"/>
    <s v="SUMINISTRAR DE REACTIVOS MARCA IDEXX PARA LOS LABORATORIOS DE ENSAYOS DE LA UENAA"/>
    <n v="323747562"/>
    <m/>
    <s v="Zulma Ximena Vargas Salamanca"/>
    <s v="Dario Narvaez"/>
    <d v="2024-05-02T00:00:00"/>
    <d v="2024-04-22T00:00:00"/>
    <n v="5"/>
    <s v="May"/>
    <n v="6"/>
    <x v="6"/>
    <m/>
    <s v="900-CCE-0116-2024"/>
    <x v="1"/>
    <x v="11"/>
    <s v="AQUALAB SAS"/>
    <s v="800.018.856-9"/>
    <s v="300-CCE-2030-2024"/>
    <m/>
    <n v="323747562"/>
    <m/>
    <n v="0"/>
    <b v="1"/>
    <m/>
    <m/>
    <x v="0"/>
    <m/>
    <d v="2024-05-02T00:00:00"/>
    <d v="2024-04-22T00:00:00"/>
    <x v="19"/>
    <d v="2024-06-21T00:00:00"/>
    <n v="32"/>
    <n v="23"/>
    <s v="NO"/>
    <m/>
    <m/>
    <m/>
  </r>
  <r>
    <n v="215"/>
    <x v="2"/>
    <s v="301-262-2024"/>
    <s v="C32100_x000a_L32100"/>
    <s v="N/A"/>
    <s v="AA-0013-2024"/>
    <s v="Articulo 3.1"/>
    <s v="SUMINISTRAR DE REACTIVOS MARCA MACHERY &amp; NAGEL PARA REALIZAR ENSAYOS EN LOS LABORATORIOS DE LA UENAA"/>
    <n v="82836577"/>
    <m/>
    <s v="Nataly Pachon Alvarez"/>
    <s v="Natalia Morales"/>
    <d v="2024-05-02T00:00:00"/>
    <d v="2024-05-06T00:00:00"/>
    <n v="5"/>
    <s v="May"/>
    <n v="6"/>
    <x v="6"/>
    <m/>
    <s v="900-CCE-0119-2024"/>
    <x v="1"/>
    <x v="11"/>
    <s v="AWACROM LTDA"/>
    <s v="805027995-0"/>
    <s v="300-CCE-2024-2024"/>
    <m/>
    <n v="70871884"/>
    <m/>
    <n v="11964693"/>
    <b v="1"/>
    <m/>
    <m/>
    <x v="0"/>
    <m/>
    <d v="2024-05-02T00:00:00"/>
    <d v="2024-05-06T00:00:00"/>
    <x v="20"/>
    <d v="2024-06-19T00:00:00"/>
    <n v="31"/>
    <n v="21"/>
    <s v="NO"/>
    <m/>
    <m/>
    <m/>
  </r>
  <r>
    <n v="216"/>
    <x v="2"/>
    <s v="301-268-2024"/>
    <s v="L32310"/>
    <s v="GAA0146"/>
    <s v="FR-300-GAA-0053-2024"/>
    <s v="N/A"/>
    <s v="REALIZAR EL MANTENIMIENTO DE EQUIPOS MENORES DE LA UNIDAD DE RECOLECCIÓN"/>
    <n v="111265000"/>
    <m/>
    <s v="Vanesa Angulo Cortez"/>
    <s v="Vanesa "/>
    <d v="2024-05-02T00:00:00"/>
    <d v="2024-04-24T00:00:00"/>
    <n v="5"/>
    <s v="May"/>
    <n v="9"/>
    <x v="11"/>
    <m/>
    <s v="900-IP-0279-2024"/>
    <x v="0"/>
    <x v="0"/>
    <s v="TALLERES BRIG LTDA"/>
    <s v="832003079-3"/>
    <s v="300-CM-2817-2024"/>
    <m/>
    <n v="105556094"/>
    <m/>
    <n v="5708906"/>
    <b v="1"/>
    <m/>
    <m/>
    <x v="0"/>
    <m/>
    <d v="2024-05-02T00:00:00"/>
    <d v="2024-04-24T00:00:00"/>
    <x v="88"/>
    <m/>
    <s v="LEGALIZADO"/>
    <n v="106"/>
    <s v="NO"/>
    <m/>
    <m/>
    <s v=" INVITADO A PRESENTAR OFERTA EL DÍA 30-08-2024. UNA VEZ RECIBIDA LA OFERTA SE REALIZA EVALUACIÓN DE LA MISMA Y EL DÍA 04-09-2024 SE SOLICITA SUBSANACIÓN. _x000a_10-09-2024 SE REMITE LA EVALUACIÓN PARA REVISIÓN. _x000a_EN ELABORACIÓN DE ACEPTACIÓN DE OFERTA PARA REVISIÓN 19-09-24_x000a_26-09-2024 ACEPTACIÓN DE LA OFERTA. _x000a_27-09-2024 SOLICITUD DE RP. _x000a_SE REALIZÓ EL PEDIDO ABIERTO Y SE CONFIRMÓ LA EXISTENCIA DE RP. _x000a_24-10-2024 SE ENVÍA COMUNICACIÓN AL ÁREA ACERCA DE LA LEGALIZACIÓN."/>
  </r>
  <r>
    <n v="217"/>
    <x v="2"/>
    <s v="301-265-2024"/>
    <s v="C32212"/>
    <s v="GAA0276"/>
    <s v="FR-300-GAA-0005-2024"/>
    <s v="N/A"/>
    <s v="SUMINISTRAR MATERIALES DE FERRETERIA PARA LA UNIDAD DE DISTRIBUCIÓN"/>
    <n v="172489829"/>
    <m/>
    <s v="Lucy Aydee Arbelaez Millan"/>
    <s v="Jesus Fernando Pastrana"/>
    <d v="2024-05-02T00:00:00"/>
    <d v="2024-04-25T00:00:00"/>
    <n v="5"/>
    <s v="May"/>
    <n v="6"/>
    <x v="6"/>
    <m/>
    <s v="300-CMA-1974-2020-A0-04-2024"/>
    <x v="5"/>
    <x v="5"/>
    <s v="Equipos y herramientas industriales S.A.S"/>
    <s v="900147322-3"/>
    <s v="CMA-1974-2020-300-AO-2120-2024"/>
    <m/>
    <n v="172489829"/>
    <m/>
    <n v="0"/>
    <b v="1"/>
    <m/>
    <m/>
    <x v="0"/>
    <m/>
    <d v="2024-05-02T00:00:00"/>
    <d v="2024-04-25T00:00:00"/>
    <x v="47"/>
    <d v="2024-07-09T00:00:00"/>
    <n v="43"/>
    <n v="35"/>
    <s v="NO"/>
    <m/>
    <m/>
    <m/>
  </r>
  <r>
    <n v="218"/>
    <x v="0"/>
    <s v="501-UGA-00294-2024"/>
    <s v="D52212"/>
    <s v="N/A"/>
    <s v="500-AA-335-2024"/>
    <s v="Articulo 3.1"/>
    <s v="SUMINISTRO DE PROTECCIONES PARA LOS TRANSFORMADORES DE USO EXCLUSIVO DEL SISTEMA DE ALUMBRADO PÚBLICO DEL DISTRITO DE SANTIAGO DE CALI"/>
    <n v="36517006"/>
    <m/>
    <s v="Nataly Pachon Alvarez"/>
    <s v="Natalia Morales"/>
    <d v="2024-06-13T00:00:00"/>
    <d v="2024-06-21T00:00:00"/>
    <n v="6"/>
    <s v="Jun"/>
    <n v="11"/>
    <x v="8"/>
    <m/>
    <s v="900-CCE-0427-2024"/>
    <x v="1"/>
    <x v="10"/>
    <s v="NACIONAL DE ELECTRICOS HH LTDA"/>
    <s v="830054002-8"/>
    <s v="500-CCE-3076-2024"/>
    <m/>
    <n v="22961002"/>
    <m/>
    <n v="13556004"/>
    <b v="1"/>
    <m/>
    <m/>
    <x v="0"/>
    <m/>
    <d v="2024-06-13T00:00:00"/>
    <d v="2024-06-21T00:00:00"/>
    <x v="89"/>
    <m/>
    <s v="LEGALIZADO"/>
    <n v="115"/>
    <s v="NO"/>
    <m/>
    <m/>
    <s v="SE HA REASIGNADO 3 VECES. NO APARECÍA LA CARPETA PUES ERA DE JUAN DAVID. _x000a__x000a_ENVIO A SOLICITUD DE COTIZACIÓN EL 29-08-2024. _x000a__x000a_EL 05-09-2024 SE REMITIERON LAS INVITACIONES A COTIZAR DESDE EL CORREO DE CONSULTAS DE MERCADO, SE ESPERA RECIBIR COTIZACIONES AL 09-09-2024._x000a__x000a_LAS COTIZACIONES SUPERAN EL PRESUPUESTO. _x000a_EN ANÁLISIS DEL ÁREA. _x000a_SE REASIGNÓ A RAFAEL. SE SOLICITA AL ÁREA QUE SE PONGA EN CONTACTO CON ÉL Y DEFINIR EL TEMA. 2_x000a_08-11-2024 INVITACIONES REMITIDAS _x000a_13-11-2024  RECEPCIÓN DE OFERTA. _x000a_13-11-2024 EVALUACIÓN_x000a_14-11-2024 ACEPTACIÓN _x000a_18-11-2024 PÓLIZAS Y LEGALIZADO_x000a__x000a_FECHAS EFECTIVAS_x000a_21-11-2024 EN ETAPA DE APROBACIÓN DE PÓLIZAS_x000a_26-11-2024 LEGALIZADO MEDIANTE CORREO DE LA MISMA FECHA. "/>
  </r>
  <r>
    <n v="219"/>
    <x v="1"/>
    <s v="805-0519-2024"/>
    <s v="C32000_x000a_H78000_x000a_L32000_x000a_D52000_x000a_C42000_x000a_V42000_x000a_L32311"/>
    <s v="GHA0130"/>
    <s v="FR-800-193-2024"/>
    <s v="N/A"/>
    <s v="ATENCIÓN INTEGRAL DE AIRES ACONDICIONADOS Y SISTEMAS DE REFRIGERACIÓN: MANTENIMIENTO PREVENTIVO, MANTENIMIENTO CORRECTIVO Y ACTIVIDADES COMPLEMENTARIAS EN LOS EQUIPOS DE AIRES ACONDICIONADOS Y SISTEMAS DE REFRIGERACIÓN DE EMCALI EICE ESP."/>
    <n v="664146099"/>
    <m/>
    <s v="Leidy Diana Franco Hoyos"/>
    <s v="Lisa Vasquez"/>
    <d v="2024-06-13T00:00:00"/>
    <d v="2024-06-13T00:00:00"/>
    <n v="6"/>
    <s v="Jun"/>
    <n v="8"/>
    <x v="4"/>
    <m/>
    <s v="900-IP-0242-2024"/>
    <x v="0"/>
    <x v="0"/>
    <s v="C&amp;G INGENIERIA Y PROYECTOS SAS"/>
    <m/>
    <s v="800-PS-2491-2024"/>
    <m/>
    <n v="664146099"/>
    <m/>
    <n v="0"/>
    <b v="1"/>
    <m/>
    <m/>
    <x v="0"/>
    <m/>
    <d v="2024-06-13T00:00:00"/>
    <d v="2024-06-13T00:00:00"/>
    <x v="90"/>
    <d v="2024-08-26T00:00:00"/>
    <n v="52"/>
    <n v="32"/>
    <s v="NO"/>
    <m/>
    <m/>
    <s v="Visita tecnica de solicitud de cotizaciones"/>
  </r>
  <r>
    <n v="220"/>
    <x v="6"/>
    <m/>
    <s v="N/A"/>
    <s v="n/a"/>
    <s v="400-AA-154-2024"/>
    <m/>
    <s v="Adquisicion de ONTS HOMEGATEWAY de 4 puertos requeridos para la operacion de internet de fibraOptica compatbiles con todas la OLTS actualmente aprovisionadas en la infraestructura tecnologica."/>
    <n v="1300000000"/>
    <m/>
    <s v="Lina Marcela Echavarria Meza"/>
    <s v="Lady Mora"/>
    <d v="2024-06-13T00:00:00"/>
    <m/>
    <n v="6"/>
    <s v="Jun"/>
    <n v="6"/>
    <x v="6"/>
    <m/>
    <m/>
    <x v="5"/>
    <x v="5"/>
    <s v="OPTICTIMES COLOMBIA SAS"/>
    <s v="901522807-5"/>
    <s v="400-OC-2050-2024"/>
    <m/>
    <n v="1299981094"/>
    <m/>
    <n v="18906"/>
    <b v="1"/>
    <m/>
    <m/>
    <x v="0"/>
    <m/>
    <d v="2024-06-06T00:00:00"/>
    <d v="2024-06-06T00:00:00"/>
    <x v="43"/>
    <d v="2024-06-14T00:00:00"/>
    <n v="6"/>
    <n v="1"/>
    <s v="NO"/>
    <m/>
    <m/>
    <m/>
  </r>
  <r>
    <n v="221"/>
    <x v="4"/>
    <s v="142-0151-2024"/>
    <s v="G72000"/>
    <s v="GG0016"/>
    <s v="FR-100-103-2024"/>
    <s v="N/A"/>
    <s v="PRESTAR LOS SERVICIOS PARA LA GESTION INTEGRAL DE RESIDUOS LA CUAL INCLUYE LA RECOLECCION, CARGUE, TRANSPORTE, MANIPULACIÓN, ALMACENAMIENTO TEMPORAL, TRATAMIENTO Y/O DISPOSICIÓN FINAL, DE MANERA SEGURA Y AMBIENTALMENTE ADECUADA DE RESIDUOS PELIGROSOS DE APARATOS ELÉCTRICOS Y ELECTRÓNICOS - RAEE Y EXCEDENTES INDUSTRIALES PROPIOS DE LAS ACTIVIDADES DE CONSTRUCCIÓN, OPERACIÓN Y MANTENIMIENTO DE EMCALI, ADEMÁS LA COMPRAVENTA ENTRE LAS PARTES, DE AQUELLOS EXCEDENTES SUSCEPTIBLES DE APROVECHAMIENTO, QUE HAYAN SIDO PREVIAMENTE DECLARADOS OBSOLETOS E INSERVIBLES PARA LA EMPRESA "/>
    <n v="50000000"/>
    <m/>
    <s v="Lina Marcela Echavarria Meza"/>
    <s v="Dario Narvaez"/>
    <d v="2024-06-14T00:00:00"/>
    <d v="2024-06-17T00:00:00"/>
    <n v="6"/>
    <s v="Jun"/>
    <n v="8"/>
    <x v="4"/>
    <m/>
    <s v="900-IP-0261-2024"/>
    <x v="0"/>
    <x v="0"/>
    <s v="RECUPERADORA Y FUNDICIONES M&amp;S S.A.S."/>
    <s v="900.551.801-1"/>
    <s v="100-PS-2372-2024 "/>
    <m/>
    <n v="50000000"/>
    <m/>
    <n v="0"/>
    <b v="1"/>
    <m/>
    <m/>
    <x v="0"/>
    <m/>
    <d v="2024-06-14T00:00:00"/>
    <d v="2024-06-17T00:00:00"/>
    <x v="91"/>
    <d v="2024-08-14T00:00:00"/>
    <n v="42"/>
    <n v="38"/>
    <s v="NO"/>
    <m/>
    <m/>
    <m/>
  </r>
  <r>
    <n v="222"/>
    <x v="0"/>
    <s v="501-UGA-00301-2024"/>
    <s v="D52211"/>
    <s v="GE0335"/>
    <s v="FR-500-334-2024"/>
    <s v="N/A"/>
    <s v="REALCE DE CONTACTOS DEL BRAZO MOVIL DE SECCIONADORES, CAMBIO DE PASTILLAS EN ALEACIÓN PLATA-NIQUEL DE 121 MM X 9 MM X 3 MM)"/>
    <n v="37500000"/>
    <m/>
    <s v="Yesenia Burbano Carvajal"/>
    <s v="Natalia Morales"/>
    <d v="2024-06-14T00:00:00"/>
    <d v="2024-06-17T00:00:00"/>
    <n v="6"/>
    <s v="Jun"/>
    <n v="10"/>
    <x v="7"/>
    <m/>
    <s v="500-PS-2900-2024"/>
    <x v="0"/>
    <x v="0"/>
    <s v="PRODUCTOS ELECTRICOS Y DE TELECOMUNICACIONES LIMITADA (PROEL TEL)"/>
    <s v="900218346-5"/>
    <s v="500-PS-2900-2024"/>
    <m/>
    <n v="37336809"/>
    <m/>
    <n v="163191"/>
    <b v="1"/>
    <m/>
    <m/>
    <x v="0"/>
    <m/>
    <d v="2024-06-14T00:00:00"/>
    <d v="2024-06-17T00:00:00"/>
    <x v="52"/>
    <m/>
    <e v="#REF!"/>
    <n v="85"/>
    <s v="NO"/>
    <m/>
    <m/>
    <s v="EN REVISIÓN DE FPA E INVITACIÓN. _x000a__x000a_EL 09-09-2024 SE EMITIÓ LA INVITACIÓN DIRIGIDA A PRODUCTOS ELÉCTRICOS Y DE COMUNICACIONES LTDA. - PROEL LTDA. _x000a_19-09-2024 REMISIÓN DE OFERTA AL COMITÉ EVALUADOR. _x000a_25-09-2024 INFORME CONSOLIDADO DE EVALUACIÓN.  _x000a_7-10-2024: EN REVISION POR EL REVISOR LA ACEPTACIÓN DE OFERTA_x000a_10-10-2024 ACEPTACIÓN SUSCRITA_x000a_11-10-2024 SOLICITUD DE REGISTRO PRESUPUESTAL_x000a_18-10-2024 PENDIENTE DE PÓLIZAS. EN PROCESO DE EXPEDICIÓN Y ACEPTACIÓN. _x000a_24-10-2024 LEGALIZADO MEDIANTE CORREO DE LA MISMA FECHA_x000a_30-10-2024: YA SE REMITIO AL AREA"/>
  </r>
  <r>
    <n v="223"/>
    <x v="0"/>
    <s v="501-UGA-00302-2024"/>
    <s v="D52211"/>
    <s v="GE035"/>
    <s v="FR-500-346-2024"/>
    <s v="Acuerdo Marco"/>
    <s v="SUMINISTRO DE MATERIALES DE FERRETERIA METALICA"/>
    <n v="159559000"/>
    <m/>
    <s v="Lucy Aydee Arbelaez Millan"/>
    <s v="Dario Narvaez"/>
    <d v="2024-06-14T00:00:00"/>
    <d v="2024-06-17T00:00:00"/>
    <n v="6"/>
    <s v="Jun"/>
    <s v="-"/>
    <x v="1"/>
    <m/>
    <m/>
    <x v="0"/>
    <x v="2"/>
    <m/>
    <m/>
    <m/>
    <m/>
    <m/>
    <m/>
    <s v="Proceso no legalizado"/>
    <b v="0"/>
    <m/>
    <m/>
    <x v="2"/>
    <m/>
    <d v="2024-06-14T00:00:00"/>
    <d v="2024-06-17T00:00:00"/>
    <x v="2"/>
    <m/>
    <s v="DEVUELTO"/>
    <s v="-"/>
    <m/>
    <m/>
    <m/>
    <m/>
  </r>
  <r>
    <n v="224"/>
    <x v="0"/>
    <s v="501-UGA-00303-2024"/>
    <s v="D52211"/>
    <s v="GE293_x000a_GE294_x000a_GE295"/>
    <s v="FR-500-348-2024"/>
    <s v="Acuerdo Marco"/>
    <s v="CONTRATO MARCO PARA EL SUMINISTRO DE CABLES Y/O ALAMBRES PARA LA CONDUCCIÓN DE ENERGÍA Y PRESTACIÓN DE SERVICIOS DE TELECOMUNICACIONES DE ACUERDO A LAS CONDICIONES TÉCNICAS Y FORMULARIO DE ÍTEMS Y PRECIOS DEFINIDOS EN CADA UNO DE LOS SIGUIENTES GRUPOS: GRUPO 1: SUMINISTRO DE CABLES Y ALAMBRES PARA LA CONDUCCIÓN DE ENERGÍA. GRUPO 2: SUMINISTRO DE CABLES BCH Y ALAMBRES DE COBRE PARA EL MANTENIMIENTO E INSTALACIÓN DE LAS REDES DE ACCESO DE LOS SERVICIOS DE TELECOMUNICACIONES."/>
    <n v="4729584324"/>
    <m/>
    <s v="Adalberto Valencia Gutieerez"/>
    <s v="Zulma Leon"/>
    <d v="2024-06-14T00:00:00"/>
    <d v="2024-06-17T00:00:00"/>
    <n v="6"/>
    <s v="Jun"/>
    <s v="-"/>
    <x v="1"/>
    <m/>
    <m/>
    <x v="2"/>
    <x v="2"/>
    <m/>
    <m/>
    <m/>
    <m/>
    <m/>
    <m/>
    <s v="Proceso no legalizado"/>
    <b v="0"/>
    <m/>
    <m/>
    <x v="2"/>
    <m/>
    <d v="2024-06-14T00:00:00"/>
    <d v="2024-06-17T00:00:00"/>
    <x v="2"/>
    <m/>
    <s v="DEVUELTO"/>
    <s v="-"/>
    <m/>
    <m/>
    <m/>
    <s v="No suministraron la variable de inventario y no respondieron a la observaciones."/>
  </r>
  <r>
    <n v="225"/>
    <x v="8"/>
    <s v="600-0293-2024"/>
    <s v="C74010"/>
    <s v="N/A"/>
    <s v="600-AA-0537-2024"/>
    <s v="Articulo 3.1"/>
    <s v="PARTICIPACIÓN PUBLICITARIA Y PRESENCIA DE MARCA DE EMCALI-EICE-ESP EN EL EVENTO &quot;CARRERA DEPORTIVA CRISTO REY 7K Y VIRGEN DE YANACONAS 15 K&quot;"/>
    <n v="13000000"/>
    <m/>
    <s v="Juan David Gomez Sotelo"/>
    <s v="Dario Narvaez"/>
    <d v="2024-06-17T00:00:00"/>
    <d v="2024-06-17T00:00:00"/>
    <n v="6"/>
    <s v="Jun"/>
    <n v="6"/>
    <x v="6"/>
    <m/>
    <m/>
    <x v="1"/>
    <x v="9"/>
    <s v="MARKETING &amp; SPORTS LOGISTICS S.A.S"/>
    <s v="901541836-1"/>
    <s v="600-CCE-2145-2024"/>
    <m/>
    <n v="13000000"/>
    <m/>
    <n v="0"/>
    <b v="1"/>
    <m/>
    <m/>
    <x v="0"/>
    <m/>
    <d v="2024-06-17T00:00:00"/>
    <d v="2024-06-17T00:00:00"/>
    <x v="66"/>
    <d v="2024-06-21T00:00:00"/>
    <n v="4"/>
    <n v="2"/>
    <s v="NO"/>
    <m/>
    <m/>
    <m/>
  </r>
  <r>
    <n v="226"/>
    <x v="1"/>
    <s v="805-0557-2024"/>
    <s v="H78000_x000a_C32000_x000a_L32000_x000a_D52000_x000a_C42000_x000a_D42000_x000a_V42000"/>
    <s v="GHA0080"/>
    <s v="FR-800-84-2024"/>
    <s v="N/A"/>
    <s v="PRESTAR LOS SERVICIOS DE SUMINISTRO E INSTALACIÓN DE LLANTAS NUEVAS, RINES, VALVULAS, NEUMATICOS Y PROTECTORES NUEVOS INCLUYENDO EL SERVICIO DE MARCACIÓN, ALINEACIÓN, BALANCEO Y ROTACIÓN DE LLANTAAS A LA INMEDIATEZ DE LA NECESIDAD DE VEHÍCULOS Y EQUIPOS DEL PARQUE AUTOMOTOR DE EMCALI EICE ESP."/>
    <n v="2200000000"/>
    <m/>
    <s v="Lina Marcela Echavarria Meza"/>
    <s v="Zulma Leon"/>
    <d v="2024-06-17T00:00:00"/>
    <m/>
    <n v="6"/>
    <s v="Jun"/>
    <n v="8"/>
    <x v="4"/>
    <m/>
    <s v="900-IP-243-2024"/>
    <x v="0"/>
    <x v="0"/>
    <s v="LLANTAS E IMPORTACIONES SAGU SAS"/>
    <s v="800.089.111-4"/>
    <s v="800-PS-2309-2024"/>
    <m/>
    <n v="2200000000"/>
    <m/>
    <n v="0"/>
    <b v="1"/>
    <m/>
    <m/>
    <x v="0"/>
    <m/>
    <d v="2024-06-17T00:00:00"/>
    <d v="2024-06-17T00:00:00"/>
    <x v="92"/>
    <d v="2024-08-08T00:00:00"/>
    <n v="38"/>
    <n v="35"/>
    <s v="NO"/>
    <m/>
    <m/>
    <m/>
  </r>
  <r>
    <n v="227"/>
    <x v="0"/>
    <s v="501-UGA-00307-2024"/>
    <s v="D52210"/>
    <s v="N/A"/>
    <s v="500-AA-216-2024"/>
    <s v="Articulo 3.1"/>
    <s v="ACTUALIZACIÓN DEL SOFWARE LICENCIADO DE LAS APLICACIONES DEL CENTRO DE CONTROL NETWORK MANAGER -ADMS (SACADA/DMS/OMS) SUMINISTRADO POR ABB (HOY HITACHI ENERY USA INC)"/>
    <n v="2081199160"/>
    <m/>
    <s v="Yilwer Arteaga Jimenez"/>
    <s v="Lisa Vasquez"/>
    <d v="2024-06-17T00:00:00"/>
    <m/>
    <n v="6"/>
    <s v="Jun"/>
    <n v="10"/>
    <x v="7"/>
    <m/>
    <s v="900-CCE-0225-2024"/>
    <x v="1"/>
    <x v="3"/>
    <s v="HITACHY ENERGY COLOMBIA S.A.S. "/>
    <s v="860003563-9"/>
    <s v="500-CCE-2980-2024"/>
    <m/>
    <n v="2081199160"/>
    <m/>
    <n v="0"/>
    <b v="1"/>
    <m/>
    <m/>
    <x v="0"/>
    <m/>
    <d v="2024-06-17T00:00:00"/>
    <d v="1899-12-30T00:00:00"/>
    <x v="93"/>
    <m/>
    <s v="LEGALIZADO"/>
    <n v="95"/>
    <s v="NO"/>
    <m/>
    <m/>
    <s v="SE RECIBIÓ PROPUESTA HOY 29-08-2024. META ACEPTACIÓN AL 30-08-2024. _x000a__x000a_nos encontramos a la espera de definir junto con área si el proceso se cierra, o se ajusta presupuestalmente a los meses que quedan de ejecución. Reunión programada para el día 12-09-2024. _x000a__x000a_El área está revisando la evaluación de la oferta. Pendiente mesa de trabajo con área. LA TERCERA SEMANA DE SEPTIEMBRE SE HIZO MESA DE TRABAJO CON EL ÁREA Y SE REVISÓ EL TEMA. PENDIENTE PRONUNCIAMIENTO DEL ÁREA. _x000a__x000a_19-09-2024 SE REALIZA MESA DE TRABAJO, EL ÁREA SOLICITA SANEAMIENTO PARA INVITAR NUEVAMENTE YA QUE HUBO UNA OFERTA CONDICIONADA. _x000a_26-09-2024 ELABORACIÓN DEL ACTA DE SANEAMIENTO. _x000a_27-09-2024 SEGUNDA INVITACIÓN AL PROVEEDOR. _x000a__x000a_el día 30 de septiembre se realizó acta de saneamiento del proceso, el cual se retrotrajo hasta la etapa de invitación, así las cosas, el día 03 de octubre se envió invitación al proveedor donde se estableció como plazo máximo de presentación de la propuesta el día 10 de octubre._x000a__x000a_09-10-2024 se realizó adenda 003 modificando el plazo para presentar la propuesta, hasta el día 15 de octubre de 2024._x000a_15-10-2024 SE RECIBE PROPUESTA. _x000a_18-10-2024 EN EVALUACIÓN._x000a_25-10-2024 ACEPTACIÓN DE OFERTA SUSCRITA_x000a_28-10-2024 SOLICITUD DE RP_x000a_30-10-2024: el día 17 de octubre se realizó evaluación de la propuesta presentada, el 25 de octubre se realizó la respectiva aceptación de la oferta, la misma ya fue remitida al proveedor, y también se solicitó el respectivo registro presupuestal, nos encontramos a que el proveedor realice el trámite de pólizas._x000a_18-11-2024 LEGALIZADO MEDIANTE CORREO DE LA MISMA FECHA"/>
  </r>
  <r>
    <n v="228"/>
    <x v="2"/>
    <s v="301-266-2024"/>
    <s v="C32212"/>
    <s v="GAA0271"/>
    <s v="FR-300-GAA-0008-2024"/>
    <s v="N/A"/>
    <s v="MANTENIMIENTO DE EQUIPO DE PRUEBAS HIDROSTATICAS Y MOTOBOMBAS"/>
    <n v="9996000"/>
    <m/>
    <s v="Zulma Ximena Vargas Salamanca"/>
    <s v="Natalia Morales"/>
    <d v="2024-05-02T00:00:00"/>
    <d v="2024-04-25T00:00:00"/>
    <n v="5"/>
    <s v="May"/>
    <n v="9"/>
    <x v="11"/>
    <m/>
    <s v="900-IP-0337-2024"/>
    <x v="0"/>
    <x v="0"/>
    <s v="LACC INGENIERIA S.A.S."/>
    <s v="900944185-1"/>
    <s v="300-CM-2816-2024"/>
    <m/>
    <n v="9924600"/>
    <m/>
    <n v="71400"/>
    <b v="1"/>
    <m/>
    <m/>
    <x v="0"/>
    <m/>
    <d v="2024-05-02T00:00:00"/>
    <d v="2024-04-25T00:00:00"/>
    <x v="88"/>
    <m/>
    <s v="LEGALIZADO"/>
    <n v="106"/>
    <s v="NO"/>
    <m/>
    <m/>
    <s v="EN REVISIÓN DEL CIERRE. Y SE PREVÉ VOLVER A ABRIR, PORQUE LA OFERTA SE RECIBIÓ POR 60,000 MÁS CARA. _x000a__x000a_SE ENVIÓ SOLICITUD DE COTIZACIÓN EL DÍA 06-09-2024. EL DÍA MARTES 10-09-2024 SE RECIBIERON COTIZACIONES. 12-09-2024 SE ENCUENTRA EN REVISIÓN DE LA FPA Y LA INVITACIÓN._x000a_23-09-09-2024 FIRMA FPA Y ENVIO DE LA INVITACIÓN._x000a_25-09-2024 RECEPCIÓN DE LA OFERTA. _x000a_26-09-2024 ACEPTACIÓN DE OFERTA._x000a_27-09-2024 LEGALIZACIÓN"/>
  </r>
  <r>
    <n v="229"/>
    <x v="2"/>
    <s v="301-264-2024"/>
    <s v="C32100"/>
    <s v="N/A"/>
    <s v="AA-0015-2024"/>
    <s v="Articulo 3.1"/>
    <s v="MANTENIMIENTO PREVENTIDO DE SOFTWARE DE GESTIÓM P&amp;P PARA LA CALIBRACIÓN DE MEDIDORES ACUEDUCTO."/>
    <n v="26799990"/>
    <m/>
    <s v="Nataly Pachon Alvarez"/>
    <s v="Dario Narvaez"/>
    <d v="2024-05-02T00:00:00"/>
    <d v="2024-05-06T00:00:00"/>
    <n v="5"/>
    <s v="May"/>
    <n v="5"/>
    <x v="5"/>
    <m/>
    <s v="900-CCE-0120-2024"/>
    <x v="1"/>
    <x v="3"/>
    <s v="PIRAGAUTA &amp; PEDRAZA IGENIEROS SAS"/>
    <s v="900371846-1"/>
    <s v="300-CCE-1976-2024"/>
    <m/>
    <n v="26799990"/>
    <m/>
    <n v="0"/>
    <b v="1"/>
    <m/>
    <m/>
    <x v="0"/>
    <m/>
    <d v="2024-05-02T00:00:00"/>
    <d v="2024-05-06T00:00:00"/>
    <x v="76"/>
    <d v="2024-05-29T00:00:00"/>
    <n v="18"/>
    <n v="18"/>
    <s v="NO"/>
    <m/>
    <m/>
    <m/>
  </r>
  <r>
    <n v="230"/>
    <x v="2"/>
    <s v="301-273-2024"/>
    <s v="C32411"/>
    <s v="GAA0465"/>
    <s v="FR-300-0058-2024"/>
    <s v="Contrato Marco"/>
    <s v="SUMINISTRAR MATERIALES Y HERRAMIENTAS DE FERRETERIA PARA LA UNIDAD DE SOPORTE OPERATIVO DE LA UENAA"/>
    <n v="5537306825"/>
    <m/>
    <s v="Lucy Aydee Arbelaez Millan"/>
    <s v="Zulma Leon"/>
    <d v="2024-05-03T00:00:00"/>
    <d v="2024-05-06T00:00:00"/>
    <n v="5"/>
    <s v="May"/>
    <n v="6"/>
    <x v="6"/>
    <m/>
    <s v="300-CMA-1974-2020-A0-05-2024"/>
    <x v="0"/>
    <x v="5"/>
    <s v="EQUIPOS Y HERRAMIENTAS INDUSTRIALES SAS"/>
    <m/>
    <s v="CMA-1974-2020-300-AO-2119-2024"/>
    <m/>
    <n v="4494040718"/>
    <m/>
    <n v="1043266107"/>
    <b v="1"/>
    <m/>
    <m/>
    <x v="0"/>
    <m/>
    <d v="2024-05-03T00:00:00"/>
    <d v="2024-05-06T00:00:00"/>
    <x v="42"/>
    <d v="2024-07-09T00:00:00"/>
    <n v="42"/>
    <n v="33"/>
    <s v="NO"/>
    <m/>
    <m/>
    <m/>
  </r>
  <r>
    <n v="231"/>
    <x v="2"/>
    <s v="301-269-2024"/>
    <s v="C32211"/>
    <s v="GAA0586"/>
    <s v="FR-300-0059-2024"/>
    <s v="N/A"/>
    <s v="SUMINISTRAR GRASAS Y ACEITESLUBRICANTES PARA LA UNIDAS DE MANTENIMIENTO"/>
    <n v="98997740"/>
    <m/>
    <s v="Angela Marcela Avila Gonzalez"/>
    <s v="Dario Narvaez"/>
    <d v="2024-05-09T00:00:00"/>
    <d v="2024-05-09T00:00:00"/>
    <n v="5"/>
    <s v="May"/>
    <n v="7"/>
    <x v="10"/>
    <m/>
    <s v="900-IP-0169-2024"/>
    <x v="0"/>
    <x v="0"/>
    <s v="MUNDIAL DE FILTRO Y ACEITAS SAS"/>
    <s v="800012080-3"/>
    <s v="300-CS-2261-2024"/>
    <m/>
    <n v="98730473"/>
    <m/>
    <n v="267267"/>
    <b v="1"/>
    <m/>
    <m/>
    <x v="0"/>
    <m/>
    <d v="2024-05-09T00:00:00"/>
    <d v="2024-05-09T00:00:00"/>
    <x v="45"/>
    <d v="2024-08-16T00:00:00"/>
    <n v="65"/>
    <n v="49"/>
    <s v="NO"/>
    <m/>
    <m/>
    <m/>
  </r>
  <r>
    <n v="232"/>
    <x v="1"/>
    <s v="8000011832024"/>
    <s v="L32000"/>
    <s v="N/A"/>
    <s v="800-079-2024"/>
    <s v="Articulo 3.1"/>
    <s v="REALIZAR LA REPARACIÓN Y DESPINCHE DE LLANTAS DE LOS VEHICULOS QUE CONFORMAN EL PARQUE AUTOMOTOR DE EMCALI EICE ESP, QUE LO REQUIERAN (VEHICULOS LIVIANOS, MEDIANOS, PESADOS,EQUIPOS DE PRESION, SUCCION Y MAQUINARIA AMARILLA)."/>
    <n v="180000000"/>
    <m/>
    <s v="Juan David Gomez Sotelo"/>
    <s v="Natalia Morales"/>
    <d v="2024-06-19T00:00:00"/>
    <s v="20-06-2024"/>
    <n v="6"/>
    <s v="Jun"/>
    <n v="7"/>
    <x v="10"/>
    <m/>
    <s v="900-CCE-0202-2024"/>
    <x v="1"/>
    <x v="4"/>
    <s v="LUIS ALBERTO DE LA CRUZ – VULCANIZADORA DE LA CRUZ"/>
    <m/>
    <s v="800-CCE-2161-2024"/>
    <m/>
    <n v="180000000"/>
    <m/>
    <n v="0"/>
    <b v="1"/>
    <m/>
    <m/>
    <x v="0"/>
    <m/>
    <d v="2024-06-19T00:00:00"/>
    <s v="20-06-2024"/>
    <x v="94"/>
    <d v="2024-07-10T00:00:00"/>
    <e v="#VALUE!"/>
    <n v="12"/>
    <s v="NO"/>
    <m/>
    <m/>
    <m/>
  </r>
  <r>
    <n v="233"/>
    <x v="2"/>
    <s v="301-301-2024"/>
    <s v="C32111"/>
    <s v="GAA0729"/>
    <s v="FR-300-GAA-0074-2024"/>
    <s v="N/A"/>
    <s v="REPOSICIÓN REDES DE ACUEDUCTO BARRIO PUERTO MALLARINO"/>
    <n v="734512039"/>
    <m/>
    <s v="Dario Fernando Narvaez Dorado"/>
    <s v="Jesus Fernando Pastrana"/>
    <d v="2024-05-16T00:00:00"/>
    <d v="2024-05-16T00:00:00"/>
    <n v="5"/>
    <s v="May"/>
    <n v="8"/>
    <x v="4"/>
    <m/>
    <s v="900-IP-0252-2024"/>
    <x v="0"/>
    <x v="18"/>
    <s v="Union temporal alcantarillado wh 2023"/>
    <s v="901749129-5"/>
    <s v="300-CO-2489-2024"/>
    <m/>
    <n v="733403034"/>
    <m/>
    <n v="1109005"/>
    <b v="1"/>
    <m/>
    <m/>
    <x v="0"/>
    <m/>
    <d v="2024-05-16T00:00:00"/>
    <d v="2024-05-16T00:00:00"/>
    <x v="90"/>
    <d v="2024-08-22T00:00:00"/>
    <n v="70"/>
    <n v="59"/>
    <s v="NO"/>
    <m/>
    <m/>
    <m/>
  </r>
  <r>
    <n v="234"/>
    <x v="2"/>
    <s v="301-300-2024"/>
    <s v="C32211"/>
    <s v="GAA587"/>
    <s v="FR-300-0063-2024"/>
    <s v="Contrato Marco"/>
    <s v="SUMINISTRAR SOLDADURA ELECTRICA, TUBERIA Y ACCESORIOS PVC Y ARTICULOS DE FERRETERIA A LA UNIDAD DE MANTENIMIENTO"/>
    <n v="46586650"/>
    <m/>
    <s v="Lucy Aydee Arbelaez Millan"/>
    <s v="Dario Narvaez"/>
    <d v="2024-05-15T00:00:00"/>
    <d v="2024-05-16T00:00:00"/>
    <n v="5"/>
    <s v="May"/>
    <n v="7"/>
    <x v="10"/>
    <m/>
    <s v="CNA-19774-2020-300-AO-2238-2024"/>
    <x v="0"/>
    <x v="5"/>
    <s v="CNA-19774-2020-300-AO-2238-2024"/>
    <s v="CNA-19774-2020-300-AO-2238-2024"/>
    <s v="CNA-19774-2020-300-AO-2238-2024"/>
    <m/>
    <n v="46586650"/>
    <m/>
    <n v="0"/>
    <b v="1"/>
    <m/>
    <m/>
    <x v="0"/>
    <m/>
    <d v="2024-05-15T00:00:00"/>
    <d v="2024-05-16T00:00:00"/>
    <x v="64"/>
    <d v="2024-07-31T00:00:00"/>
    <n v="54"/>
    <n v="44"/>
    <s v="NO"/>
    <m/>
    <m/>
    <m/>
  </r>
  <r>
    <n v="235"/>
    <x v="1"/>
    <s v="805-0570-2024"/>
    <s v="C42000_x000a_D42000_x000a_D52000_x000a_H78000_x000a_V42000_x000a_C32000_x000a_L32000"/>
    <s v="GHA"/>
    <s v="FR-800-183-2024"/>
    <s v="N/A"/>
    <s v="PRESTACIÓN DE SERVICIO DE CONTROL  DE PLAGAS, PARA CADA UNA DE LOS BIENES INMUEBLES (PLANTAS Y/O SEDES) DE PROPIEDAD DE EMCALI EICE ESP O QUE LE SEAN ENTREGADOS PARA SU CUSTODIA, UBICADOS EN EL MUNICIPIO DE SANTIAGO DE CALI Y MUNICIPIOS DEL AREA DE INFLUENCIA."/>
    <n v="304181279"/>
    <m/>
    <s v="Leidy Diana Franco Hoyos"/>
    <s v="Yasmin Espinosa Ungria"/>
    <s v="20-06-2024"/>
    <d v="2024-06-20T00:00:00"/>
    <n v="6"/>
    <s v="Jun"/>
    <n v="7"/>
    <x v="10"/>
    <m/>
    <s v="900-IP-0199-2024"/>
    <x v="0"/>
    <x v="0"/>
    <s v="INTERNATIONAL PESTS CLEANING S.A.S."/>
    <s v="900659023-3"/>
    <s v="800-PS-2190-2024"/>
    <m/>
    <n v="220899819"/>
    <m/>
    <n v="83281460"/>
    <b v="1"/>
    <m/>
    <m/>
    <x v="0"/>
    <m/>
    <d v="2024-06-20T00:00:00"/>
    <d v="2024-06-21T00:00:00"/>
    <x v="69"/>
    <d v="2024-07-12T00:00:00"/>
    <n v="15"/>
    <n v="11"/>
    <s v="NO"/>
    <m/>
    <m/>
    <m/>
  </r>
  <r>
    <n v="236"/>
    <x v="6"/>
    <s v="200-0213-2024"/>
    <s v="T75012"/>
    <s v="GTI-0114"/>
    <s v="FR-200-099-2024"/>
    <s v="N/A"/>
    <s v="PRESTAR LOS SERVICIOS TECNICOS CALIFICADOS PARA DAR SOPORTE, GESTIONAR INCIDENTES Y REQUERIMIENTOS EN MODALIDAD 7x24, DE LA INFRAESTRUCTURA DE LA RED CORPORATIVA DE VOZ Y DATOS, ADEMÁS DE BRINDAR EL SOPORTE A USUARIOS FINALES DE TELEFONIA IP Y DE RED ALAMBRADA E INALAMBRICA Y A LOS SISTEMAS DE CABLEADO ESTRUCTURADO, RELACIONADOS EN LA TABLA DE DISPOSITIVOS Y SEDES DE LA RED CORPORATIVA, DENTRO LOS ACUERDOS DE NIVEL DE SERVICIO Y CONDICIONES ESTABLECIDAS EN EL ALCANCE "/>
    <n v="520000000"/>
    <m/>
    <s v="Yilwer Arteaga Jimenez"/>
    <s v="Lisa Vasquez"/>
    <s v="20-06-2024"/>
    <m/>
    <n v="6"/>
    <s v="Jun"/>
    <n v="9"/>
    <x v="11"/>
    <m/>
    <s v="900-IP-0267-2024"/>
    <x v="0"/>
    <x v="0"/>
    <s v="GRUPO SIT S.A.S  "/>
    <s v="900047466-6"/>
    <s v="200-PS-2731-2024"/>
    <m/>
    <n v="509772200"/>
    <m/>
    <n v="10227800"/>
    <b v="1"/>
    <m/>
    <m/>
    <x v="0"/>
    <m/>
    <d v="2024-06-20T00:00:00"/>
    <d v="1899-12-30T00:00:00"/>
    <x v="84"/>
    <m/>
    <s v="LEGALIZADO"/>
    <n v="61"/>
    <s v="NO"/>
    <m/>
    <m/>
    <s v="EL 29-08-2024 SE ALLEGÓ LA PROPUESTA. EN EVALUACIÓN . META 30-08-2024._x000a_En aceptación de la oferta. _x000a_ACEPTACION DE OFERTA SUSCRITA EL 12-09-2024_x000a_SOLICITUD DE RP EL 18-09-2024_x000a_27-09-2024 LEGALIZADO"/>
  </r>
  <r>
    <n v="237"/>
    <x v="0"/>
    <s v="501-UGA-00308-2024"/>
    <s v="D52214"/>
    <s v="GE0417"/>
    <s v="FR-500-345-2024"/>
    <s v="N/A"/>
    <s v="PRESTACION DEL SERVICIO AL MANTENIMIENTO A EQUIPO COULOMETRO MARCA METRHOMDEL ALBORATORIO DE ENSAYOS A ACEITES DIELECTRICOS  DE EMCALI"/>
    <n v="3782770"/>
    <m/>
    <s v="Yesenia Burbano Carvajal"/>
    <s v="Lisa Vasquez"/>
    <s v="20-06-2024"/>
    <m/>
    <n v="6"/>
    <s v="Jun"/>
    <n v="10"/>
    <x v="7"/>
    <m/>
    <s v="900-IP-0313-2024"/>
    <x v="0"/>
    <x v="0"/>
    <s v="SERCO SERVICIO Y SUMINISTRO QUIMICO LTDA"/>
    <s v="900053293-3"/>
    <s v="500-PS-3003-2024"/>
    <m/>
    <n v="3782770"/>
    <m/>
    <n v="0"/>
    <b v="1"/>
    <s v="GAE"/>
    <m/>
    <x v="0"/>
    <m/>
    <d v="2024-06-20T00:00:00"/>
    <d v="1899-12-30T00:00:00"/>
    <x v="95"/>
    <m/>
    <s v="LEGALIZADO"/>
    <n v="95"/>
    <s v="NO"/>
    <m/>
    <m/>
    <s v="YA SE COTIZÓ, EN INVITACIÓN_x000a_18-09-2024 REMITIDA LA INVITACIÓN. _x000a_20-09-2024 OFERTA RECIBIDA. _x000a_23-09-2024 INICIA EVALUACIÓN. _x000a_7-10-2024: EN ESPERA DE SUBSANACIÓN_x000a_18-10-24: EN EVALUACION, YA EL PROVEEDOR SUBSANO LOS DOCUMENTOS SOLICITADOS._x000a_22-10-2024 ACEPTACIÓN REMITIDA PARA REVISIÓN _x000a_30-10-2024: YA SE FIRMO LA ACEPTACION DE OFERTA, EN ESPERA DEL RP_x000a_08-11-2024 LEGALIZADO"/>
  </r>
  <r>
    <n v="238"/>
    <x v="0"/>
    <s v="501-UGA-00311-2024"/>
    <s v="D52110"/>
    <s v="GE0504"/>
    <s v="FR-500-349-2024"/>
    <s v="N/A"/>
    <s v="CONTRATAR LOS ESTUDIOS Y DISEÑOS DE LA SUBESTACIÓN DE ENERGIA PANCE PARA AUMENTO DE CAPACIDAD CON TRANSFORMADOR DE POTENCIA 115KV/13.2 KV DE ACUERDO CON ESPECIFICACIONES TECNICAS."/>
    <n v="605126900"/>
    <m/>
    <s v="Julio Cesar Erazo Libreros"/>
    <s v="Dario Narvaez"/>
    <s v="21-06-2024"/>
    <m/>
    <n v="6"/>
    <s v="Jun"/>
    <s v="-"/>
    <x v="1"/>
    <m/>
    <m/>
    <x v="0"/>
    <x v="2"/>
    <m/>
    <m/>
    <m/>
    <m/>
    <m/>
    <m/>
    <s v="Proceso no legalizado"/>
    <b v="0"/>
    <m/>
    <m/>
    <x v="2"/>
    <m/>
    <d v="2024-06-21T00:00:00"/>
    <d v="1899-12-30T00:00:00"/>
    <x v="2"/>
    <m/>
    <s v="DEVUELTO"/>
    <s v="-"/>
    <m/>
    <m/>
    <m/>
    <m/>
  </r>
  <r>
    <n v="239"/>
    <x v="0"/>
    <s v="501-UGA-00312-2024"/>
    <s v="D52110"/>
    <s v="GE0502"/>
    <s v="FR-500-350-2024"/>
    <s v="N/A"/>
    <s v="CONTRATAR LOS ESTUDIOS Y DISEÑO DE LA NUEVA SUBESTACIÓN DE ENERGÍA MULALO 115KV/34.5 KV 13.2 KV CON LA LINEA ASOCIADA DE 115KV DOBLE CIRCUITO Y LAS LINEAS DE 34.5 KV Y 13.2 KV Y 13.2 KV QUE APLIQUEN, REALIZANDO ANALISIS DE LAS ALTERNATIVAS DE LA CONFIGURACIÓN DE LA SUBESETACIÓN DE ACUERDO CON ESPECIFICACIONES TECNICAS"/>
    <n v="880064500"/>
    <m/>
    <s v="Karen Andrea Zapata Amu"/>
    <s v="Dario Narvaez"/>
    <s v="21-06-2024"/>
    <m/>
    <n v="6"/>
    <s v="Jun"/>
    <s v="-"/>
    <x v="1"/>
    <m/>
    <m/>
    <x v="0"/>
    <x v="2"/>
    <m/>
    <m/>
    <m/>
    <m/>
    <m/>
    <m/>
    <s v="Proceso no legalizado"/>
    <b v="0"/>
    <m/>
    <m/>
    <x v="2"/>
    <m/>
    <d v="2024-06-21T00:00:00"/>
    <d v="1899-12-30T00:00:00"/>
    <x v="2"/>
    <m/>
    <s v="DEVUELTO"/>
    <s v="-"/>
    <m/>
    <m/>
    <m/>
    <s v="SE REALIZO DEVOLUCION POR MEMO EL DIA 4 DE JULIO"/>
  </r>
  <r>
    <n v="240"/>
    <x v="0"/>
    <s v="501-UGA-00313-2024"/>
    <s v="D52110"/>
    <s v="GE0503"/>
    <s v="FR-500-351-2024"/>
    <s v="N/A"/>
    <s v="CONTRATAR LOS ESTUDIOS Y DISEÑOS DE LA  SUBESTACION DE ENERGIA CENTRO PARA MODERNIZACION TOTAL Y AUMENTO DE CAPACIDAD 34.5 KV 13.2 KV DE ACERDO CON ESPECIFICACIONES TENCINAS"/>
    <n v="708942500"/>
    <m/>
    <s v="Rafael Gonzalez Vasquez"/>
    <s v="Dario Narvaez"/>
    <s v="21-06-2024"/>
    <m/>
    <n v="6"/>
    <s v="Jun"/>
    <s v="-"/>
    <x v="1"/>
    <m/>
    <m/>
    <x v="0"/>
    <x v="2"/>
    <m/>
    <m/>
    <m/>
    <m/>
    <m/>
    <m/>
    <s v="Proceso no legalizado"/>
    <b v="0"/>
    <m/>
    <m/>
    <x v="1"/>
    <m/>
    <d v="2024-06-21T00:00:00"/>
    <d v="1899-12-30T00:00:00"/>
    <x v="2"/>
    <m/>
    <s v="CERRADO"/>
    <s v="-"/>
    <m/>
    <m/>
    <m/>
    <s v="Remitido por competencia a la direccion juridica el 5 de julio"/>
  </r>
  <r>
    <n v="241"/>
    <x v="0"/>
    <s v="501-UGA-00318-2024"/>
    <s v="C52000_x000a_D52210_x000a_D52214"/>
    <s v="GE0244_x000a_GE0497"/>
    <s v="FR-500-268-2024"/>
    <s v="N/A"/>
    <s v="ADQUISICION DE DOS TELEVISORES Y UNA NEVERA PARA USO DE LOS COLABORADORES Y TRABAJADORES OFICIALES DE LA GERENCIA QUE LO NECESITEN."/>
    <n v="8987997"/>
    <m/>
    <s v="Alejandro Gomez Llantel"/>
    <s v="Natalia Morales"/>
    <d v="2024-06-21T00:00:00"/>
    <d v="2024-06-24T00:00:00"/>
    <n v="6"/>
    <s v="Jun"/>
    <n v="8"/>
    <x v="4"/>
    <m/>
    <m/>
    <x v="0"/>
    <x v="2"/>
    <m/>
    <m/>
    <m/>
    <m/>
    <m/>
    <m/>
    <s v="Proceso no legalizado"/>
    <b v="0"/>
    <m/>
    <m/>
    <x v="2"/>
    <m/>
    <d v="2024-06-21T00:00:00"/>
    <d v="2024-06-24T00:00:00"/>
    <x v="75"/>
    <d v="2024-08-09T00:00:00"/>
    <n v="34"/>
    <n v="24"/>
    <m/>
    <m/>
    <m/>
    <m/>
  </r>
  <r>
    <n v="242"/>
    <x v="8"/>
    <s v="600-0311-2024"/>
    <s v="C74010"/>
    <s v="N/A"/>
    <s v="600-AA-0546-2024"/>
    <s v="N/A"/>
    <s v="PARTICIPACION PUBLICITARIA Y PRESENCIA DE MARCA DE EMCALI EICE ESP EN EL EVENTO &quot;8a. EDICION PREMIOS FUNEI2024&quot;"/>
    <n v="11900000"/>
    <m/>
    <s v="Juan David Gomez Sotelo"/>
    <s v="Yasmin Espinosa Ungria"/>
    <d v="2024-06-21T00:00:00"/>
    <d v="2024-06-21T00:00:00"/>
    <n v="6"/>
    <s v="Jun"/>
    <n v="7"/>
    <x v="10"/>
    <m/>
    <s v="900-CCE-0213-2024"/>
    <x v="1"/>
    <x v="9"/>
    <s v="_x0009__x000a_FUNDACION FE URBANA NACIONAL E INTERNACIONAL"/>
    <s v="901107191-2"/>
    <s v="600-CCE-2160-2024"/>
    <m/>
    <n v="11900000"/>
    <m/>
    <n v="0"/>
    <b v="1"/>
    <m/>
    <m/>
    <x v="0"/>
    <m/>
    <d v="2024-06-21T00:00:00"/>
    <d v="2024-06-21T00:00:00"/>
    <x v="94"/>
    <d v="2024-07-10T00:00:00"/>
    <n v="13"/>
    <n v="8"/>
    <s v="NO"/>
    <m/>
    <m/>
    <m/>
  </r>
  <r>
    <n v="243"/>
    <x v="8"/>
    <s v="600-0314-2024"/>
    <s v="C74010"/>
    <s v="N/A"/>
    <s v="600-AA-0543-2024"/>
    <s v="N/A"/>
    <s v="Prestar servicios de agencia de publicidad para establecer y desarrollar estrategias comerciales que permitan mejorar el posicionamiento de la marca EMCALI, a partir de los estudios de mercado que se efectúen."/>
    <n v="906899000"/>
    <m/>
    <s v="Julio Cesar Erazo Libreros"/>
    <s v="Yasmin Espinosa Ungria"/>
    <d v="2024-06-24T00:00:00"/>
    <d v="2024-06-24T00:00:00"/>
    <n v="6"/>
    <s v="Jun"/>
    <n v="7"/>
    <x v="10"/>
    <m/>
    <s v="900-CCE-0208-2024"/>
    <x v="1"/>
    <x v="9"/>
    <s v="TODO FÁCIL S.A.S."/>
    <s v="900151131-9"/>
    <s v="600-CCE-2159-2024_x000a_"/>
    <m/>
    <n v="906899000"/>
    <m/>
    <n v="0"/>
    <b v="1"/>
    <m/>
    <m/>
    <x v="0"/>
    <m/>
    <d v="2024-06-24T00:00:00"/>
    <d v="2024-06-24T00:00:00"/>
    <x v="94"/>
    <d v="2024-07-10T00:00:00"/>
    <n v="12"/>
    <n v="7"/>
    <s v="NO"/>
    <m/>
    <m/>
    <m/>
  </r>
  <r>
    <n v="244"/>
    <x v="2"/>
    <s v="301-297-2024"/>
    <s v="C32211"/>
    <s v="GAA0521_x000a_GAA0585_x000a_GAA0624_x000a_GAA0639"/>
    <s v="FR-300-0061-2024"/>
    <s v="Contrato Marco"/>
    <s v="SUMINISTRAR HERRAMIENTAS MECANICAS Y ELECTRICAS"/>
    <n v="232114431"/>
    <m/>
    <s v="Lucy Aydee Arbelaez Millan"/>
    <s v="Zulma Leon"/>
    <d v="2024-05-15T00:00:00"/>
    <d v="2024-05-16T00:00:00"/>
    <n v="5"/>
    <s v="May"/>
    <n v="7"/>
    <x v="10"/>
    <m/>
    <s v="CNA-19774-2020-300-AO-2238-2024"/>
    <x v="0"/>
    <x v="5"/>
    <s v="CNA-19774-2020-300-AO-2238-2024"/>
    <s v="CNA-19774-2020-300-AO-2238-2024"/>
    <s v="CNA-19774-2020-300-AO-2238-2024"/>
    <m/>
    <n v="231744910"/>
    <m/>
    <n v="369521"/>
    <b v="1"/>
    <m/>
    <m/>
    <x v="0"/>
    <m/>
    <d v="2024-05-15T00:00:00"/>
    <d v="2024-05-16T00:00:00"/>
    <x v="64"/>
    <d v="2024-07-31T00:00:00"/>
    <n v="54"/>
    <n v="44"/>
    <s v="NO"/>
    <m/>
    <m/>
    <m/>
  </r>
  <r>
    <n v="245"/>
    <x v="2"/>
    <s v="301-299-2024"/>
    <s v="C32211"/>
    <s v="GAA0616"/>
    <s v="FR-300-GAA-00070-2024"/>
    <s v="N/A"/>
    <s v="REALIZAR EL SERVICIO DE MANTENIMIENTO PLANTA DE EMERGENCIA ADECUACION BOCATOMA RIO CALI"/>
    <n v="89999997"/>
    <m/>
    <s v="Lucy Aydee Arbelaez Millan"/>
    <s v="Jesus Fernando Pastrana"/>
    <d v="2024-05-15T00:00:00"/>
    <d v="2024-05-16T00:00:00"/>
    <n v="5"/>
    <s v="May"/>
    <n v="7"/>
    <x v="10"/>
    <m/>
    <s v="900-IP-0172-2024"/>
    <x v="0"/>
    <x v="0"/>
    <s v="INSTRUMENTACION Y SERVICIOS INDUSTRIALES S.A.S"/>
    <s v="805028566-9"/>
    <s v=" 300-CM-2258-2024"/>
    <m/>
    <n v="87731998"/>
    <m/>
    <n v="2267999"/>
    <b v="1"/>
    <m/>
    <m/>
    <x v="0"/>
    <m/>
    <d v="2024-05-15T00:00:00"/>
    <d v="2024-05-16T00:00:00"/>
    <x v="96"/>
    <d v="2024-08-12T00:00:00"/>
    <n v="62"/>
    <n v="33"/>
    <s v="NO"/>
    <m/>
    <m/>
    <m/>
  </r>
  <r>
    <n v="246"/>
    <x v="2"/>
    <s v="301-296-2024"/>
    <s v="L32312"/>
    <s v="GAA0516"/>
    <s v="FR-300-GAA-0013-2024"/>
    <s v="N/A"/>
    <s v="REALIZAR  SERVICIO DE MONITOREO PARA PARAMETROS  DE CALIDAD DEL AIRE (PM10) Y OLORES (H2S, TRS, NH3), DENTRO DEL PLAM DE MANEJO AMBIENTAL DE LA PTAR-C"/>
    <n v="530950761"/>
    <m/>
    <s v="Nataly Pachon Alvarez"/>
    <s v="Natalia Morales"/>
    <d v="2024-05-15T00:00:00"/>
    <d v="2024-05-16T00:00:00"/>
    <n v="5"/>
    <s v="May"/>
    <n v="7"/>
    <x v="10"/>
    <m/>
    <s v="900-IP-0201-2024"/>
    <x v="0"/>
    <x v="0"/>
    <s v="AG CONSULTORES AMBIENTALES SAS"/>
    <s v="805000822-5"/>
    <s v="300-PS-2164-2024"/>
    <m/>
    <n v="530037900"/>
    <m/>
    <n v="912861"/>
    <b v="1"/>
    <m/>
    <m/>
    <x v="0"/>
    <m/>
    <d v="2024-05-15T00:00:00"/>
    <d v="2024-05-16T00:00:00"/>
    <x v="73"/>
    <d v="2024-07-11T00:00:00"/>
    <n v="40"/>
    <n v="33"/>
    <s v="NO"/>
    <m/>
    <m/>
    <m/>
  </r>
  <r>
    <n v="247"/>
    <x v="0"/>
    <s v="501-UGA-00286-2024"/>
    <n v="522143"/>
    <s v="GE0208"/>
    <s v="FR-500-304-2024"/>
    <s v="N/A"/>
    <s v="REALIZAR MANTENIMIENTO PREVENTIVO A EQUIPOS MARCA ZERA DEL LABORATORIO DE ENSAYOS Y MEDIDAS ELECTRICAS"/>
    <n v="22312500"/>
    <m/>
    <s v="Nataly Pachon Alvarez"/>
    <s v="Natalia Morales"/>
    <d v="2024-06-25T00:00:00"/>
    <d v="2024-06-25T00:00:00"/>
    <n v="6"/>
    <s v="Jun"/>
    <n v="8"/>
    <x v="4"/>
    <m/>
    <s v="900-IP-0237-2024"/>
    <x v="0"/>
    <x v="0"/>
    <s v="MESSEN SAS"/>
    <s v="900980294-7"/>
    <s v="500-CM-2504-2024"/>
    <m/>
    <n v="22312500"/>
    <m/>
    <n v="0"/>
    <b v="1"/>
    <m/>
    <m/>
    <x v="0"/>
    <m/>
    <d v="2024-06-25T00:00:00"/>
    <d v="2024-06-25T00:00:00"/>
    <x v="92"/>
    <d v="2024-08-22T00:00:00"/>
    <n v="42"/>
    <n v="30"/>
    <s v="NO"/>
    <m/>
    <m/>
    <m/>
  </r>
  <r>
    <n v="248"/>
    <x v="0"/>
    <s v="501-UGA-00149-2025"/>
    <s v="G52011"/>
    <s v="GE506_x000a_GE507"/>
    <s v="FR-500-228-2024"/>
    <s v="N/A"/>
    <s v="REALIZAR MANTENIMIENTO PREVENTIVO Y CORRECTIVO CON SUMINISTRO DE EQUIPOS Y MATERIALES PARA PROYECTOS SOLARES DE AUTOGENERACION PROPIOS DE EMCALI, A DIFERENTES ESCALAS DE POTENCIA , QUE SE ENCUENTRAN EN OPERACION. "/>
    <n v="842949337"/>
    <m/>
    <s v="Yilwer Arteaga Jimenez"/>
    <s v="Zulma Leon"/>
    <d v="2024-06-19T00:00:00"/>
    <d v="2024-06-19T00:00:00"/>
    <n v="6"/>
    <s v="Jun"/>
    <n v="7"/>
    <x v="10"/>
    <m/>
    <s v="900-IP-0200-2024"/>
    <x v="0"/>
    <x v="0"/>
    <s v="TELKES SOLARES QUEENS SAS"/>
    <s v="901413156-1"/>
    <s v="500-PS-2162-2024"/>
    <m/>
    <n v="838613042"/>
    <m/>
    <n v="4336295"/>
    <b v="1"/>
    <m/>
    <m/>
    <x v="0"/>
    <m/>
    <d v="2024-06-19T00:00:00"/>
    <d v="2024-06-19T00:00:00"/>
    <x v="94"/>
    <d v="2024-07-12T00:00:00"/>
    <n v="17"/>
    <n v="9"/>
    <s v="NO"/>
    <m/>
    <m/>
    <m/>
  </r>
  <r>
    <n v="249"/>
    <x v="2"/>
    <s v="301-295-2024"/>
    <s v="C32212"/>
    <s v="GAA0270"/>
    <s v="FR-300-GAA-0007-2024"/>
    <s v="N/A"/>
    <s v="REALIZAR MANTENIMIENTO DE LAS CASETAS DE PROTECCIÓN"/>
    <n v="14994000"/>
    <m/>
    <s v="Zulma Ximena Vargas Salamanca"/>
    <s v="Dario Narvaez"/>
    <d v="2024-05-15T00:00:00"/>
    <d v="2024-05-16T00:00:00"/>
    <n v="5"/>
    <s v="May"/>
    <n v="6"/>
    <x v="6"/>
    <m/>
    <s v="900-IP-0158-2024"/>
    <x v="0"/>
    <x v="0"/>
    <s v="_x0009__x000a_AQUALAB SAS"/>
    <s v=" 800.018.856-9"/>
    <s v="300-CCE-2030-2024"/>
    <m/>
    <n v="14994000"/>
    <m/>
    <n v="0"/>
    <b v="1"/>
    <m/>
    <m/>
    <x v="0"/>
    <m/>
    <d v="2024-05-15T00:00:00"/>
    <d v="2024-05-16T00:00:00"/>
    <x v="19"/>
    <d v="2024-06-28T00:00:00"/>
    <n v="31"/>
    <n v="10"/>
    <s v="SI "/>
    <n v="1"/>
    <s v="https://emcaliesp.sharepoint.com/:f:/s/ABASTECIMIENTOEMCALI/EtFmVP_wMaxCnGITZ-3JQE8BhrmPjzv-ML6AdDEi9Isxog?e=jcW75B"/>
    <m/>
  </r>
  <r>
    <n v="250"/>
    <x v="2"/>
    <s v="301-305-2024"/>
    <s v="C32210"/>
    <s v="N/A"/>
    <s v="AA-0018-2024"/>
    <s v="N/A"/>
    <s v="SUMINISTRO DE CLORO LIQUIDO , PARA SER UTILIZADO EN EL TRATAMIENTO  DE AGUA POTABLE  PARA CONSUMO HUMANO, EN LA UNIDAD DE PRODUCCIÓN DE AGUA"/>
    <n v="24385320633"/>
    <m/>
    <s v="Francia Elena Ramirez Ramirez"/>
    <s v="Jesus Fernando Pastrana"/>
    <d v="2024-05-16T00:00:00"/>
    <d v="2024-05-16T00:00:00"/>
    <n v="5"/>
    <s v="May"/>
    <n v="6"/>
    <x v="6"/>
    <m/>
    <s v="900-CCE-0157-2024"/>
    <x v="1"/>
    <x v="12"/>
    <s v="QUIMPAC DE COLOMBIA SA"/>
    <s v="890322007-2"/>
    <s v="300-CCE-2023-2024"/>
    <m/>
    <n v="23221634491"/>
    <m/>
    <n v="1163686142"/>
    <b v="1"/>
    <m/>
    <m/>
    <x v="0"/>
    <m/>
    <d v="2024-05-16T00:00:00"/>
    <d v="2024-05-16T00:00:00"/>
    <x v="33"/>
    <d v="2024-06-11T00:00:00"/>
    <n v="18"/>
    <n v="12"/>
    <s v="NO"/>
    <m/>
    <m/>
    <m/>
  </r>
  <r>
    <n v="251"/>
    <x v="0"/>
    <s v="501-UGA-0324-2024"/>
    <s v="D52211"/>
    <s v="N/A"/>
    <s v="500-AA-337-2024"/>
    <s v="N/A"/>
    <s v="SUMINISTRO DDP DE PROTECCIONES ELECTRICAS TIPO PORTAFUSIBLES, CORTACIRCUITOS Y PARA RAYOS"/>
    <n v="447461068"/>
    <m/>
    <s v="Lina Marcela Echavarria Meza"/>
    <s v="Zulma Leon"/>
    <d v="2024-06-26T00:00:00"/>
    <m/>
    <n v="6"/>
    <s v="Jun"/>
    <n v="9"/>
    <x v="11"/>
    <m/>
    <s v="900-CCE-295-2024"/>
    <x v="1"/>
    <x v="10"/>
    <s v="VELPA SOLUCIONES INTEGRALES S.A.S"/>
    <s v="811038520-5"/>
    <s v=" 500-CCE-2819-2024"/>
    <s v="AB-2300008352"/>
    <n v="435783950"/>
    <m/>
    <n v="11677118"/>
    <b v="1"/>
    <m/>
    <m/>
    <x v="0"/>
    <m/>
    <d v="2024-06-26T00:00:00"/>
    <d v="1899-12-30T00:00:00"/>
    <x v="97"/>
    <m/>
    <s v="LEGALIZADO"/>
    <n v="68"/>
    <s v="NO"/>
    <m/>
    <m/>
    <s v="YA SE PIDIERON COTIZACIONES PERO SOLO UNO SE RECIBIÓ DENTRO DEL PRESUPUESTO. SIN EMBARGO, ESTA COTIZACIÓN NO CUMPLE TÉCNICAMENTE CON DOS ÍTEMS . EL DÍA 02-09-2024 SE RECIBIÓ CONFIRMACIÓN PARA CONTINUAR POR PARTE DEL ÁREA TÉCNICA. _x000a_EN ELABORACIÓN DEL FPA Y LA INVITACIÓN, LA CUAL SE PREVÉ ENVIAR EL DÍA 06-09-2024. SE ENVIÓ PARA REVISIÓN DE ZULMA EL 03-09-2024. _x000a_12-09-2024 se radicaron ajustes por parte del área. _x000a_13-09-2024 EN REVISIÓN DE LA INVITACIÓN._x000a_16-09-2024 SE REMITIÓ EL ANÁLISIS DE CONVENIENCIA E INVITACIÓN A REVISIÓN.  _x000a_20-09-2024 REMISIÓN DE LA INVITACIÓN PRIVADA._x000a_24-09-2024 OFERTA RECIBIDA. _x000a_27-09-2024 ACEPTACIÓN DE OFERTA SUSCRITA. _x000a_27-09-2024 SOLICITUD DE RP._x000a_03-10-2024 LEGALIZADO MEDIANTE CORREO ELECTRÓNICO. "/>
  </r>
  <r>
    <n v="252"/>
    <x v="0"/>
    <s v="501-UGA-0142-2024"/>
    <s v="D52214"/>
    <s v="GE0232"/>
    <s v="FR-500-229-2024"/>
    <s v="N/A"/>
    <s v="SUMINISTRO DE PROBETAS Y BEAKERS DE VIDRIO"/>
    <n v="5140800"/>
    <m/>
    <s v="Yilwer Arteaga Jimenez"/>
    <s v="Zulma Leon"/>
    <d v="2024-05-27T00:00:00"/>
    <d v="2024-05-28T00:00:00"/>
    <n v="5"/>
    <s v="May"/>
    <n v="6"/>
    <x v="6"/>
    <m/>
    <m/>
    <x v="0"/>
    <x v="0"/>
    <s v="WALTER VELASCO S.A.S"/>
    <m/>
    <s v="500-CC-2065-2024"/>
    <m/>
    <n v="5140800"/>
    <m/>
    <n v="0"/>
    <b v="1"/>
    <m/>
    <m/>
    <x v="0"/>
    <m/>
    <d v="2024-05-27T00:00:00"/>
    <d v="2024-05-28T00:00:00"/>
    <x v="22"/>
    <d v="2024-06-26T00:00:00"/>
    <n v="21"/>
    <n v="12"/>
    <s v="SI "/>
    <n v="2"/>
    <s v="https://emcaliesp.sharepoint.com/:f:/s/ABASTECIMIENTOEMCALI/Eo2FpL7WTcRNiHqn2eNlSGYBDdwIx1T9DmG3IvrP4-zz6A?e=ZOZ2xa"/>
    <m/>
  </r>
  <r>
    <n v="253"/>
    <x v="2"/>
    <s v="301-306-2024"/>
    <s v="L32311"/>
    <s v="GAA0506"/>
    <s v="FR-300-GAA-0066-2024"/>
    <s v="N/A"/>
    <s v="REALIZAR EL MANTENIMIENTO CORRECTIVO A SISTEMAS HIDRÁULICOS DE LAS ESTACIONES DE BOMBEO DE AGUAS LLUVIAS Y RESIDUALES."/>
    <n v="149999861"/>
    <m/>
    <s v="Karen Andrea Zapata Amu"/>
    <s v="Natalia Morales"/>
    <d v="2024-05-17T00:00:00"/>
    <d v="2024-05-17T00:00:00"/>
    <n v="5"/>
    <s v="May"/>
    <n v="7"/>
    <x v="10"/>
    <s v="SI"/>
    <s v="900-IP-0176-2024"/>
    <x v="0"/>
    <x v="0"/>
    <s v="INSTRUMENTACION Y SERVICIOS INDUSTRIALES S.A.S"/>
    <s v="805028566-9"/>
    <s v="300-CM-2191-2024"/>
    <m/>
    <n v="147299741"/>
    <m/>
    <n v="2700120"/>
    <b v="1"/>
    <m/>
    <m/>
    <x v="0"/>
    <m/>
    <d v="2024-05-17T00:00:00"/>
    <d v="2024-05-17T00:00:00"/>
    <x v="69"/>
    <d v="2024-07-16T00:00:00"/>
    <n v="42"/>
    <n v="33"/>
    <s v="NO"/>
    <m/>
    <m/>
    <m/>
  </r>
  <r>
    <n v="254"/>
    <x v="5"/>
    <s v="200-0228-2024"/>
    <s v="T75012"/>
    <s v="GTI0151"/>
    <s v="FR-200-GTI-0085-2024"/>
    <s v="N/A"/>
    <s v=" CONTRATAR SERVICIOS PROFESIONALES DE INGENIERÍA PARA LA IMPLEMENTACIÓN DE LA SOLUCIÓN DE ARQUITECTURA PARA DATA CENTER FABRICANTE CISCO SYSTEMS &quot;CISCO ACI&quot; , CON SU INTEROPERABILIDAD CON LA INFRAESTRUCTURA TECNOLÓGICA DEL DATA CENTER CORPORATIVO, Y LA RENOVACIÓN DEL LICENCIAMIENTO PARA EL DATA CENTER DE LA GERENCIA DE TECNOLOGÍA DE INFORMACIÓN, UBICADO EN EDIFICIO CAM,  TORRE EMCALI -PISO 2"/>
    <n v="1690097573"/>
    <m/>
    <s v="Julio Cesar Erazo Libreros"/>
    <s v="Yasmin Espinosa Ungria"/>
    <d v="2024-06-26T00:00:00"/>
    <d v="2024-06-27T00:00:00"/>
    <n v="6"/>
    <s v="Jun"/>
    <s v="-"/>
    <x v="1"/>
    <m/>
    <m/>
    <x v="0"/>
    <x v="2"/>
    <m/>
    <m/>
    <m/>
    <m/>
    <m/>
    <m/>
    <s v="Proceso no legalizado"/>
    <b v="0"/>
    <m/>
    <m/>
    <x v="1"/>
    <m/>
    <d v="2024-06-26T00:00:00"/>
    <d v="2024-06-27T00:00:00"/>
    <x v="2"/>
    <m/>
    <s v="CERRADO"/>
    <s v="-"/>
    <m/>
    <m/>
    <m/>
    <s v="CERRADO EL 11/07/2024, EL PROVEEDOR NO PRESENTO OFERTA."/>
  </r>
  <r>
    <n v="255"/>
    <x v="0"/>
    <s v="501-UGA-00330-2024"/>
    <s v="D522122"/>
    <s v="N/A"/>
    <s v="500-AA-347-2024"/>
    <s v="N/A"/>
    <s v="SERVICIO DE COMPUTACIÓN EN LA NUBE, EN LA MODALIDAD DE SOFTWARE COMO UN SERVICIO (SAAS), PARA: ENERGIS MÓVIL/ÓRDENES DE TRABAJO Y ENERGIS AVATAR/SUPERVISIÓN, CONTROL Y APOYO, PARA: 1) LA GESTIÓN DE MOVILIDAD INFORMÁTICA DE LAS ÓRDENES DE TRABAJO, EN INTERFAZ CON EL SOFTWARE ENERGIS OFICINA, RELACIONADA CON LOS SISTEMAS DE POTENCIA Y DE DISTRIBUCIÓN DE EMCALI; 2) LA SUPERVISIÓN, EL CONTROL Y EL APOYO, EN LÍNEA (ONLINE), DESDE OFICINA, DE LA LABORES  QUE GESTIONAN EN TERRENO LA INFORMACIÓN DE LA INFRAESTRUCTURA ELÉCTRICA DE EMCALI, EN LO RELACIONADO CON: SEGURIDAD Y SALUD EN EL TRABAJO Y LOS PROTOCOLOS: OPERATIVOS, DE MANTENIMIENTO, NORMALIZACIÓN DE DAÑOS, REVISIÓN Y ACTUALIZACIÓN DE LA INFORMACIÓN, EN INTERAZ CON EL PRODUCTO SOFTWARE ENERGIS OFICINA."/>
    <n v="2249543538"/>
    <m/>
    <s v="Lucy Aydee Arbelaez Millan"/>
    <s v="Natalia Morales"/>
    <d v="2024-06-27T00:00:00"/>
    <d v="2024-06-27T00:00:00"/>
    <n v="6"/>
    <s v="Jun"/>
    <s v="-"/>
    <x v="1"/>
    <m/>
    <m/>
    <x v="1"/>
    <x v="2"/>
    <m/>
    <m/>
    <m/>
    <m/>
    <m/>
    <m/>
    <s v="Proceso no legalizado"/>
    <b v="0"/>
    <m/>
    <m/>
    <x v="2"/>
    <m/>
    <d v="2024-06-27T00:00:00"/>
    <d v="2024-06-27T00:00:00"/>
    <x v="2"/>
    <m/>
    <s v="DEVUELTO"/>
    <s v="-"/>
    <m/>
    <m/>
    <m/>
    <s v="Se devolvio porque no han subsanadolas observaciones que se realizaron desdde 11Julio"/>
  </r>
  <r>
    <n v="256"/>
    <x v="1"/>
    <s v="805-0594-2024"/>
    <s v="H78000_x000a_C32000_x000a_C42000_x000a_C52000_x000a_L32000_x000a_D42000_x000a_L32000_x000a_S73011_x000a_V42000"/>
    <s v="GHA0059"/>
    <s v="800-062-2024"/>
    <s v="N/A"/>
    <s v="SUMINISTRAR DOTACION DE CALZADO A LOS SERVICIOS PUBLICOS DE EMCALI EICE ESP"/>
    <n v="565097591"/>
    <m/>
    <s v="Julio Cesar Erazo Libreros"/>
    <s v="Yasmin Espinosa Ungria"/>
    <d v="2024-06-28T00:00:00"/>
    <d v="2024-07-02T00:00:00"/>
    <n v="6"/>
    <s v="Jun"/>
    <n v="10"/>
    <x v="7"/>
    <m/>
    <s v="900-IP-0382-2024"/>
    <x v="0"/>
    <x v="0"/>
    <s v="UNIFORMES INDUSTRIALES ROPA Y CALZADO QUIN S.A.S.  UNIROCA S.A.S. "/>
    <s v="890913861-2"/>
    <s v="800-CS-2958-2024"/>
    <m/>
    <n v="565097591"/>
    <m/>
    <n v="0"/>
    <b v="1"/>
    <m/>
    <m/>
    <x v="0"/>
    <m/>
    <d v="2024-06-28T00:00:00"/>
    <d v="2024-07-02T00:00:00"/>
    <x v="35"/>
    <m/>
    <s v="LEGALIZADO"/>
    <n v="84"/>
    <s v="NO"/>
    <m/>
    <m/>
    <s v="FICHA TÉCNICA EN REVISIÓN DEL ÁREA Y SE VA A SOLICITAR  ALCANCE A LAS COTIZACIONES 29-08-2024. Revisión fichas técnicas por parte del área._x000a_FICHA TÉCNICA EN REVISIÓN DEL ÁREA Y SE VA A SOLICITAR  ALCANCE A LAS COTIZACIONES._x000a_27-09-2024 EL ÁREA REMITIÓ RESPUESTA, REPORTANDO EL ANÁLISIS Y REVISIÓN DE LAS COTIZACIONES._x000a_30-09-2024 EN RECOTIZACIÓN._x000a_01-10-2024 SE REMITE INVITACIÓN A COTIZAR._x000a_02-10-2024 SE RECIBE COTIZACIÓN _x000a_07/10/2024 INVITACION HASTA EL 08/10/2024_x000a_17/10/2024 EVALUACIÓN DE LA OFERTA _x000a_18/10/2024 ELABORACIÓN DE ACEPTACIÓN DE OFERTA _x000a_23/10/2024 SOLICITUD POLIZAS Y RP_x000a_30/10/2024 PENDIENTE PAGO DE POLIZAS CONTRATISTA _x000a_31-10-2024 LEGALIZADO"/>
  </r>
  <r>
    <n v="257"/>
    <x v="2"/>
    <s v="301-309-2024"/>
    <s v="C32211"/>
    <s v="GAA0638"/>
    <s v="FR-300-GAA-0060-2024"/>
    <s v="N/A"/>
    <s v="REALIZAR SERVICIO DE MANTENIMIENTO DE MOTORES ELÉCTRICOS EBAP"/>
    <n v="193348820"/>
    <m/>
    <s v="Rafael Gonzalez Vasquez"/>
    <s v="Jesus Fernando Pastrana"/>
    <d v="2024-05-20T00:00:00"/>
    <d v="2024-05-21T00:00:00"/>
    <n v="5"/>
    <s v="May"/>
    <n v="7"/>
    <x v="10"/>
    <m/>
    <s v="900-IP-0159-2024"/>
    <x v="0"/>
    <x v="0"/>
    <s v="INSTRUMENTACION Y SERVICIOS GENERALES ISI S.A.S"/>
    <s v="805028566-9"/>
    <s v="300-CM-2188-2024"/>
    <m/>
    <n v="188476465"/>
    <m/>
    <n v="4872355"/>
    <b v="1"/>
    <m/>
    <m/>
    <x v="0"/>
    <m/>
    <d v="2024-05-20T00:00:00"/>
    <d v="2024-05-21T00:00:00"/>
    <x v="69"/>
    <d v="2024-07-15T00:00:00"/>
    <n v="39"/>
    <n v="31"/>
    <s v="NO"/>
    <m/>
    <m/>
    <s v="La duracion de la etapa de cotizacion fue de 10 dia calendario debido a visita tecnica solicitada por uno de los proveedores a las diferentes estaciones de bombeo en yumbo y cali."/>
  </r>
  <r>
    <n v="258"/>
    <x v="2"/>
    <s v="301-310-2024"/>
    <s v="L32311"/>
    <s v="GAA0505"/>
    <s v="FR-300-GAA-0067-2024"/>
    <s v="N/A"/>
    <s v="REALIZAR EL MANTENIMIENTO CORRECTIVO A EQUIPOS ELECTROGENOS MARCA CUMMINS PERTENECIENTES A LAS ESTACIONES DE BOMBEO DE AGUAS LLUVIAS RESIDUALES"/>
    <n v="179984197"/>
    <m/>
    <s v="Karen Andrea Zapata Amu"/>
    <s v="Jesus Fernando Pastrana"/>
    <d v="2024-05-21T00:00:00"/>
    <d v="2024-05-22T00:00:00"/>
    <n v="5"/>
    <s v="May"/>
    <n v="7"/>
    <x v="10"/>
    <s v="SI"/>
    <s v="900-IP-0206-2024"/>
    <x v="0"/>
    <x v="0"/>
    <s v="CUMMINS DE LOS ANDES S.A"/>
    <s v="800071617-1"/>
    <s v="300-CM-2291-2024"/>
    <m/>
    <n v="179419008"/>
    <m/>
    <n v="565189"/>
    <b v="1"/>
    <m/>
    <m/>
    <x v="0"/>
    <m/>
    <d v="2024-05-21T00:00:00"/>
    <d v="2024-05-22T00:00:00"/>
    <x v="78"/>
    <d v="2024-08-12T00:00:00"/>
    <n v="58"/>
    <n v="47"/>
    <s v="NO"/>
    <m/>
    <m/>
    <m/>
  </r>
  <r>
    <n v="259"/>
    <x v="2"/>
    <s v="301-318-2024"/>
    <s v="C32213"/>
    <s v="GAA0210_x000a_GAA0211_x000a_GAA0212"/>
    <s v="FR-300-0062-2024"/>
    <s v="Contrato Marco"/>
    <s v="SUMINISTRAR DE MATERIALES Y HERRAMIENTAS DE FERRETERIA PARA LA UNIDAD DE ATENCIÓN OPERATIVA DE LA UENAA "/>
    <n v="3320424716"/>
    <m/>
    <s v="Lucy Aydee Arbelaez Millan"/>
    <s v="Zulma Leon"/>
    <d v="2024-05-23T00:00:00"/>
    <d v="2024-05-24T00:00:00"/>
    <n v="5"/>
    <s v="May"/>
    <n v="6"/>
    <x v="6"/>
    <m/>
    <s v="CMA-19774-2020-300-AO-07-2024"/>
    <x v="5"/>
    <x v="5"/>
    <s v="EQUIPOS Y HERRAMIENTAS INDUSTRIALES SAS"/>
    <m/>
    <s v="CMA-1974-2020-300-AO-2110-2024"/>
    <m/>
    <n v="2989970951"/>
    <m/>
    <n v="330453765"/>
    <b v="1"/>
    <m/>
    <m/>
    <x v="0"/>
    <m/>
    <d v="2024-05-23T00:00:00"/>
    <d v="2024-05-24T00:00:00"/>
    <x v="98"/>
    <d v="2024-07-02T00:00:00"/>
    <n v="27"/>
    <n v="19"/>
    <s v="NO"/>
    <m/>
    <m/>
    <m/>
  </r>
  <r>
    <n v="260"/>
    <x v="2"/>
    <s v="301-317-2024"/>
    <s v="C32111_x000a_L32111"/>
    <s v="N/A"/>
    <s v="300-OS0001-2024"/>
    <s v="Justificación de la Contratación"/>
    <s v="CONSTRUCCIÓN Y TRASLADO DE LAS REDES DE ACUEDUCTO Y ALCANTARILLADO LOCALIZADAS EN EL AREA DE INFLUENCIA DEL PROYECTO  PARA LA CONSTRUCCIÓN DE UN PUENTE SOBRE EL RIO CAUCA EN EL CORREGIMIENTO DE JUANCHITO EN EL DEPARTAMENTO DEL VALLE"/>
    <n v="475691624"/>
    <m/>
    <s v="Juan David Gomez Sotelo"/>
    <s v="Jesus Fernando Pastrana"/>
    <d v="2024-05-24T00:00:00"/>
    <d v="2024-05-27T00:00:00"/>
    <n v="5"/>
    <s v="May"/>
    <n v="5"/>
    <x v="5"/>
    <m/>
    <m/>
    <x v="3"/>
    <x v="5"/>
    <s v="INCODI CONSTRUCTOR SAS"/>
    <s v="900387686-8"/>
    <s v="300-OS-1989-2024"/>
    <m/>
    <n v="470107380"/>
    <m/>
    <n v="5584244"/>
    <b v="1"/>
    <m/>
    <m/>
    <x v="0"/>
    <m/>
    <d v="2024-05-24T00:00:00"/>
    <d v="2024-05-27T00:00:00"/>
    <x v="26"/>
    <d v="2024-05-31T00:00:00"/>
    <n v="4"/>
    <n v="4"/>
    <s v="NO"/>
    <m/>
    <m/>
    <m/>
  </r>
  <r>
    <n v="261"/>
    <x v="2"/>
    <s v="301-322-2024"/>
    <s v="L32310"/>
    <s v="GAA0157"/>
    <s v="FR-300-GAA-0025-2024"/>
    <s v="N/A"/>
    <s v="SUMINISTRAR REJILLAS PARA SUMIDEROS, TAPAS Y CIRCULARES DE CONCRETO REFORZADO DE LA UNIDAD DE RECOLECCIÓN "/>
    <n v="176358000"/>
    <m/>
    <s v="Rafael Gonzalez Vasquez"/>
    <s v="Jesus Fernando Pastrana"/>
    <d v="2024-05-27T00:00:00"/>
    <d v="2024-05-28T00:00:00"/>
    <n v="5"/>
    <s v="May"/>
    <n v="7"/>
    <x v="10"/>
    <m/>
    <s v="900-IP-0178-2024"/>
    <x v="0"/>
    <x v="0"/>
    <s v="_x0009__x000a_IMEVALLE S.A.S."/>
    <s v="890308786-3"/>
    <s v="300-CS-2202–2024"/>
    <m/>
    <n v="170765000"/>
    <m/>
    <n v="5593000"/>
    <b v="1"/>
    <m/>
    <m/>
    <x v="0"/>
    <m/>
    <d v="2024-05-27T00:00:00"/>
    <d v="2024-05-28T00:00:00"/>
    <x v="62"/>
    <d v="2024-07-16T00:00:00"/>
    <n v="35"/>
    <n v="30"/>
    <s v="NO"/>
    <m/>
    <m/>
    <s v="Solicitando actualizacion de categoria."/>
  </r>
  <r>
    <n v="262"/>
    <x v="2"/>
    <s v="301-323-2024"/>
    <s v="C32210"/>
    <s v="GAA0726"/>
    <s v="FR-300-GAA-0084-2024"/>
    <s v="N/A"/>
    <s v="REPONER LOS COMPONENTES PRIORITARIOS DE LAS UNIDADES DE MEZCLA RÁPIDA Y DISTRIBUCIÓN DE CAUDALES DE LA PTAP RIO CALI "/>
    <n v="1315709525"/>
    <m/>
    <s v="Karen Andrea Zapata Amu"/>
    <s v="Jesus Fernando Pastrana"/>
    <d v="2024-05-27T00:00:00"/>
    <d v="2024-05-28T00:00:00"/>
    <n v="5"/>
    <s v="May"/>
    <n v="9"/>
    <x v="11"/>
    <m/>
    <s v="900-IP-0204-2024"/>
    <x v="0"/>
    <x v="0"/>
    <s v="INSTRUMENTACION Y SERVICIOS INDUSTRIALES ISI S.A.S"/>
    <s v="NIT 805028566-9"/>
    <s v="300-PS-2701-2024"/>
    <m/>
    <n v="1258698833"/>
    <m/>
    <n v="57010692"/>
    <b v="1"/>
    <m/>
    <m/>
    <x v="0"/>
    <m/>
    <d v="2024-05-27T00:00:00"/>
    <d v="2024-05-28T00:00:00"/>
    <x v="99"/>
    <d v="2024-09-09T00:00:00"/>
    <n v="74"/>
    <n v="69"/>
    <s v="NO"/>
    <m/>
    <m/>
    <s v="EN INVITACIÓN, SE RECIBEN PROPUESTAS EL DÍA 30-08-2024. SE RECIBIÓ OFERTA, SE RECIBIÓ LA EVALUACIÓN . _x000a__x000a_17-09-2024 LEGALIZADO Y ENVIADO AL ÁREA. "/>
  </r>
  <r>
    <n v="263"/>
    <x v="2"/>
    <s v="301-329-2024"/>
    <s v="L32310"/>
    <s v="GAA0158"/>
    <s v="FR-300-GAA-0026-2024"/>
    <s v="N/A"/>
    <s v="SUMINISTRAR REJILLAS PARA SUMIDEROS EN POLIMERO DE OCHO (8) HUECOS "/>
    <n v="108592260"/>
    <m/>
    <s v="Karen Andrea Zapata Amu"/>
    <s v="Jesus Fernando Pastrana"/>
    <d v="2024-05-29T00:00:00"/>
    <d v="2024-05-30T00:00:00"/>
    <n v="5"/>
    <s v="May"/>
    <n v="7"/>
    <x v="10"/>
    <m/>
    <s v="900-IP-0215-2024"/>
    <x v="0"/>
    <x v="0"/>
    <s v="PLASTYCONS S.A.S"/>
    <s v="890322560-4"/>
    <s v="300-CS-2226-2024"/>
    <m/>
    <n v="107635500"/>
    <m/>
    <n v="956760"/>
    <b v="1"/>
    <m/>
    <m/>
    <x v="0"/>
    <m/>
    <d v="2024-05-29T00:00:00"/>
    <d v="2024-05-30T00:00:00"/>
    <x v="51"/>
    <d v="2024-07-25T00:00:00"/>
    <n v="40"/>
    <n v="31"/>
    <s v="NO"/>
    <m/>
    <m/>
    <m/>
  </r>
  <r>
    <n v="264"/>
    <x v="2"/>
    <s v="301-338-2024"/>
    <s v="L32100"/>
    <s v="GAA0535"/>
    <s v="FR-300-GAA-0092-2024"/>
    <s v="N/A"/>
    <s v="REALIZAR MANTENIMIENTO A EQUIPOS VOLUMÉTRICOS DEL LABORATORIO AGUAS RESIDUALES"/>
    <n v="24894800"/>
    <m/>
    <s v="Zulma Ximena Vargas Salamanca"/>
    <s v="Natalia Morales"/>
    <d v="2024-05-31T00:00:00"/>
    <d v="2024-06-04T00:00:00"/>
    <n v="5"/>
    <s v="May"/>
    <n v="7"/>
    <x v="10"/>
    <m/>
    <s v="900-IP-0183-2024"/>
    <x v="0"/>
    <x v="0"/>
    <s v="SERCO SERVICIO Y SUMINISTRO QUIMICO LTDA"/>
    <s v="900053293-3_x000a_ "/>
    <s v="300-CM-2249-2024"/>
    <m/>
    <n v="24894800"/>
    <m/>
    <n v="0"/>
    <b v="1"/>
    <m/>
    <m/>
    <x v="0"/>
    <m/>
    <d v="2024-05-31T00:00:00"/>
    <d v="2024-06-04T00:00:00"/>
    <x v="56"/>
    <d v="2024-07-26T00:00:00"/>
    <n v="38"/>
    <n v="33"/>
    <s v="NO"/>
    <m/>
    <m/>
    <m/>
  </r>
  <r>
    <n v="265"/>
    <x v="2"/>
    <s v="301-337-2024"/>
    <s v="C32100_x000a_L32100"/>
    <s v="N/A"/>
    <s v="AA-0017-2024"/>
    <s v="Articulo 3.1"/>
    <s v="SUMINISTRAR REACTIVOS  DE DIAGNOSTICO PARA LA PARTICIPACIÓN EN ENSAYOS DE APTITUD DE LOS LABORATORIOS DE ENSAYOS DE LA UENAA"/>
    <n v="19731500"/>
    <m/>
    <s v="Nataly Pachon Alvarez"/>
    <s v="Dario Narvaez"/>
    <d v="2024-05-31T00:00:00"/>
    <d v="2024-06-04T00:00:00"/>
    <n v="5"/>
    <s v="May"/>
    <n v="7"/>
    <x v="10"/>
    <m/>
    <s v="900-CCE-0191-2024"/>
    <x v="1"/>
    <x v="11"/>
    <s v="_x0009__x000a_AS ANALYTICAL"/>
    <s v="900011514-6"/>
    <s v="300-CCE-2215-2024"/>
    <m/>
    <n v="19731500"/>
    <m/>
    <n v="0"/>
    <b v="1"/>
    <m/>
    <m/>
    <x v="0"/>
    <m/>
    <d v="2024-05-31T00:00:00"/>
    <d v="2024-06-04T00:00:00"/>
    <x v="86"/>
    <d v="2024-07-22T00:00:00"/>
    <n v="34"/>
    <n v="27"/>
    <s v="SI "/>
    <n v="1"/>
    <s v="OtroSI a la Oferta 300-CCE-2215_2024.pdf"/>
    <m/>
  </r>
  <r>
    <n v="266"/>
    <x v="2"/>
    <s v="301-358-2024"/>
    <s v="L32100"/>
    <s v="GAA0536"/>
    <s v="FR-300-GAA-0093-2024"/>
    <s v="N/A"/>
    <s v="REALIZAR MANTENIMIENTO EQUIPOS ISOTERMICOS DE LABORATORIO AGUAS RESIDUALES"/>
    <n v="45000000"/>
    <m/>
    <s v="Karen Andrea Zapata Amu"/>
    <s v="Lisa Vasquez"/>
    <d v="2024-06-07T00:00:00"/>
    <m/>
    <n v="6"/>
    <s v="Jun"/>
    <n v="7"/>
    <x v="10"/>
    <m/>
    <s v="900-IP-0244-2024"/>
    <x v="0"/>
    <x v="0"/>
    <s v="_x0009__x000a_HOB TECHNOLOGY S.A.S."/>
    <s v="901222431-2"/>
    <s v="300-CM-2289-2024"/>
    <m/>
    <n v="44732100"/>
    <m/>
    <n v="267900"/>
    <b v="1"/>
    <m/>
    <m/>
    <x v="0"/>
    <m/>
    <d v="2024-06-07T00:00:00"/>
    <d v="2024-06-07T00:00:00"/>
    <x v="100"/>
    <d v="2024-08-06T00:00:00"/>
    <n v="42"/>
    <n v="33"/>
    <s v="NO"/>
    <m/>
    <m/>
    <m/>
  </r>
  <r>
    <n v="267"/>
    <x v="8"/>
    <s v="600-0340-2024_x000a_"/>
    <s v="C74010"/>
    <s v="N/A"/>
    <s v="600-AA-0370-2024"/>
    <s v="N/A"/>
    <s v="SUMINISTRO DE MATERIAL DIGITAL, LITOGRAFICO Y PROMOCIONAL PARA EL DESARROLLO DE LAS ESTRATEGIA DE POSICIONAMIENTO DE LA MARCA DE EMCALI E.I.C.E. E.S.P."/>
    <n v="971653277"/>
    <m/>
    <s v="Julio Cesar Erazo Libreros"/>
    <s v="Natalia Morales"/>
    <d v="2024-07-04T00:00:00"/>
    <d v="2024-04-07T00:00:00"/>
    <n v="7"/>
    <s v="Jul"/>
    <n v="7"/>
    <x v="10"/>
    <m/>
    <s v="900-CCE-0234-2024"/>
    <x v="1"/>
    <x v="9"/>
    <s v="FUNDACION EDIFICANDO COLOMBIANOS EDICOL"/>
    <m/>
    <s v="600-CCE-2248-2024"/>
    <m/>
    <n v="971653277"/>
    <m/>
    <n v="0"/>
    <b v="1"/>
    <m/>
    <m/>
    <x v="0"/>
    <m/>
    <d v="2024-07-04T00:00:00"/>
    <d v="2024-07-04T00:00:00"/>
    <x v="75"/>
    <d v="2024-07-26T00:00:00"/>
    <n v="16"/>
    <n v="16"/>
    <s v="NO"/>
    <m/>
    <m/>
    <m/>
  </r>
  <r>
    <n v="268"/>
    <x v="5"/>
    <s v="200-0234-2024"/>
    <s v="D52213"/>
    <s v="GTI0164"/>
    <s v="FR-200-GTI-0102-2024"/>
    <s v="N/A"/>
    <s v="SUMINISTRAR EQUIPOS DE COMPUTO DE ESCRITORIO, PORTATILES, WORKSTATION, BRAZOS DUALES DE SOPORTE Y PANTALLAS INTERACTIVAS PARA EL CENTRO DE GESTION DE LA MEDIDA DE LA UNIDAD ESTRATÉGICA DE NEGOCIO DE ENERGÍA  EN LAS CANTIDADES Y CON LAS ESPECFICACIOONES Y CARACTERISTICAS INDICADAS EN EL ANEXO TECNICO."/>
    <n v="576560620"/>
    <m/>
    <s v="Zulma Ximena Vargas Salamanca"/>
    <s v="Zulma Leon"/>
    <d v="2024-07-04T00:00:00"/>
    <d v="2024-07-10T00:00:00"/>
    <n v="7"/>
    <s v="Jul"/>
    <n v="8"/>
    <x v="4"/>
    <m/>
    <m/>
    <x v="0"/>
    <x v="0"/>
    <s v="SPECTA INGENIERÍA S.A.S. "/>
    <s v="805027282-8"/>
    <s v="200-CS-2524-2024"/>
    <m/>
    <n v="576560620"/>
    <m/>
    <n v="0"/>
    <b v="1"/>
    <s v="Gerencia General"/>
    <m/>
    <x v="0"/>
    <m/>
    <d v="2024-07-04T00:00:00"/>
    <d v="2024-07-10T00:00:00"/>
    <x v="70"/>
    <d v="2024-08-23T00:00:00"/>
    <n v="32"/>
    <n v="34"/>
    <s v="SI "/>
    <n v="1"/>
    <s v="https://emcaliesp.sharepoint.com/:f:/s/ABASTECIMIENTOEMCALI/EpwDr3bwoiBOrR-HfWsWxUIBsViQBanriGOTYUB40lme2Q?e=MmYjIV"/>
    <s v="EN SOLICITUD DE RP, FALTA PEDIDO ABIERTO Y APROBACIÓN DE PÓLIZAS. "/>
  </r>
  <r>
    <n v="269"/>
    <x v="2"/>
    <s v="301-357-2024"/>
    <s v="C32100_x000a_L32100"/>
    <s v="GAA0543_x000a_GAA0544"/>
    <s v="FR-300-GAA-0089"/>
    <s v="N/A"/>
    <s v="REALIZAR LA CALIFICACION DE LOS EQUIPOS DE LOS LABORATORIOS DE ENSAYO DE LA UENAA"/>
    <n v="34114920"/>
    <m/>
    <s v="Rafael Gonzalez Vasquez"/>
    <s v="Lisa Vasquez"/>
    <d v="2024-06-07T00:00:00"/>
    <d v="2024-06-18T00:00:00"/>
    <n v="6"/>
    <s v="Jun"/>
    <n v="7"/>
    <x v="10"/>
    <m/>
    <s v="900-IP-0203-2024"/>
    <x v="0"/>
    <x v="0"/>
    <s v="FABIAN ANDRES ARAGON LOPEZ_x000a_"/>
    <s v="9445858-4"/>
    <s v="300-PS-2262-2024_x000a_"/>
    <m/>
    <n v="34114920"/>
    <m/>
    <n v="0"/>
    <b v="1"/>
    <m/>
    <m/>
    <x v="0"/>
    <m/>
    <d v="2024-06-07T00:00:00"/>
    <d v="2024-06-18T00:00:00"/>
    <x v="100"/>
    <d v="2024-08-13T00:00:00"/>
    <n v="40"/>
    <n v="33"/>
    <s v="SI "/>
    <n v="1"/>
    <s v="https://emcaliesp.sharepoint.com/:f:/s/ABASTECIMIENTOEMCALI/EjDT3tIZgppIuWba79hmqFYB2CVpJkar9ZUYMxVF5ijoiQ?e=tiB4kk"/>
    <s v="CERRADO EL 5 DE JULIO"/>
  </r>
  <r>
    <n v="270"/>
    <x v="0"/>
    <s v="501-UGA-0338-2024"/>
    <s v="D52211"/>
    <s v="GE0331"/>
    <s v="FR-500-352-2024"/>
    <s v="N/A"/>
    <s v="MANTENIMIENTO GENERAL DE TRANSFORMADORES DE POTENCIA DE LAS SUBESTACIONES DE ENERGIA DEL SISTEMA DE DISTRIBUCION DE LOCAL DE EMCALIEICE ."/>
    <n v="799999999"/>
    <m/>
    <s v="Julio Cesar Erazo Libreros"/>
    <s v="Lisa Vasquez"/>
    <d v="2024-07-05T00:00:00"/>
    <d v="2024-07-08T00:00:00"/>
    <n v="7"/>
    <s v="Jul"/>
    <n v="8"/>
    <x v="4"/>
    <m/>
    <s v="900-IP-0273-2024"/>
    <x v="0"/>
    <x v="0"/>
    <s v="_x0009__x000a_CONFECCIONES ELECTRICAS S.A.S EN REORGANIZACIÓN."/>
    <s v="890308670-8"/>
    <s v="500-CM-2519-2024"/>
    <m/>
    <n v="785400000"/>
    <m/>
    <n v="14599999"/>
    <b v="1"/>
    <m/>
    <m/>
    <x v="0"/>
    <m/>
    <d v="2024-07-05T00:00:00"/>
    <d v="2024-07-08T00:00:00"/>
    <x v="70"/>
    <d v="2024-08-23T00:00:00"/>
    <n v="34"/>
    <n v="33"/>
    <s v="NO"/>
    <m/>
    <m/>
    <s v="EN APROBACIÓN DE PÓLIZAS Y ENVÍO AL ÁREA EL 29-08-2024. _x000a__x000a_PENDIENTE PEDIDO ABIERTO Y SECOP 02-09-2024._x000a__x000a_"/>
  </r>
  <r>
    <n v="271"/>
    <x v="8"/>
    <s v="600-0345-2024"/>
    <s v="C74010"/>
    <s v="N/A"/>
    <s v="600-AA-0555-2024"/>
    <s v="N/A"/>
    <s v="PARTICIPACION PUBLICITARIA Y PRESENCIA DE MARCA DE EMCALI EICE ESP EN EL EVENTO &quot;VII CUMBRE DE SOSTENIBILIDAD&quot;"/>
    <n v="42000000"/>
    <m/>
    <s v="Julio Cesar Erazo Libreros"/>
    <s v="Dario Narvaez"/>
    <d v="2024-07-09T00:00:00"/>
    <d v="2024-07-09T00:00:00"/>
    <n v="7"/>
    <s v="Jul"/>
    <n v="7"/>
    <x v="10"/>
    <m/>
    <s v="900-CCE-0238-2024"/>
    <x v="1"/>
    <x v="9"/>
    <s v="PUBLICACIONES SEMANA S.A.  "/>
    <s v="860509265-1"/>
    <s v="600-CCE-2203-2024"/>
    <m/>
    <n v="42000000"/>
    <m/>
    <n v="0"/>
    <b v="1"/>
    <m/>
    <m/>
    <x v="0"/>
    <m/>
    <d v="2024-07-09T00:00:00"/>
    <d v="2024-07-09T00:00:00"/>
    <x v="62"/>
    <d v="2024-07-19T00:00:00"/>
    <n v="8"/>
    <n v="3"/>
    <s v="NO"/>
    <m/>
    <m/>
    <m/>
  </r>
  <r>
    <n v="272"/>
    <x v="6"/>
    <s v="401-291-2024"/>
    <n v="42310"/>
    <s v="N/A"/>
    <s v="400-AA-091-2024"/>
    <s v="N/A"/>
    <s v="PRESTAR LOS SERVICIOS DE SOPORTE TÉCNICO 7X24X365, ACTUALIZACIÓN A LA ÚLTIMA VERSIÓN, GARANTÍA Y MANTENIMIENTO DE HARDWARE DE LA SOLUCIÓN WEB - CONTENT OPTENET LEGAL FILTER RESPECTO A LAS SOLUCIONES CONTENT PROTECTOR - BGP (CONTROL DE PORNOGRAFÍA INFANTIL), MAIL SECURE (ANTIVIRUS, ANTISPAM IN - OUT Y ANTIPHISHING - MAIL FILTER PUERTO 25)"/>
    <n v="574771555"/>
    <m/>
    <s v="Nataly Pachon Alvarez"/>
    <s v="Dario Narvaez"/>
    <d v="2024-07-09T00:00:00"/>
    <d v="2024-07-09T00:00:00"/>
    <n v="7"/>
    <s v="Jul"/>
    <n v="9"/>
    <x v="11"/>
    <m/>
    <s v="900-CCE-0248-2024"/>
    <x v="1"/>
    <x v="3"/>
    <s v="INNOVA NETWORKS S.A.S"/>
    <s v="900637749-7"/>
    <s v=" 400-CCE-2728-2024"/>
    <m/>
    <n v="574771555"/>
    <m/>
    <n v="0"/>
    <b v="1"/>
    <m/>
    <m/>
    <x v="0"/>
    <m/>
    <d v="2024-07-09T00:00:00"/>
    <d v="2024-07-09T00:00:00"/>
    <x v="84"/>
    <m/>
    <s v="LEGALIZADO"/>
    <n v="48"/>
    <s v="NO"/>
    <m/>
    <m/>
    <s v="EL 29-08-2024 SE ENVIÓ INVITACIÓN. SE ESPERA RECIBIR OFERTA EL 02-09-2024._x000a_ACEPTACIÓN DE LA OFERTA_x000a_27-09-2024 EL PROVEEDOR REALIZÓ PAGO DE LA PÓLIZA. _x000a_30-09-2024 PENDIENTE APROBACIÓN DE PÓLIZA PARA LEGALIZACIÓN. _x000a_1-10-2024 LEGALIZADO"/>
  </r>
  <r>
    <n v="273"/>
    <x v="6"/>
    <s v="401-0244-2024"/>
    <n v="42310"/>
    <s v="N/A"/>
    <s v="400-AA-141-2024"/>
    <s v="N/A"/>
    <s v="SOPORTE TÉCNICO, ACTUALIZACIÓN Y MANTENIMIENTO PARA LA OPERACIÓN DE RED INTELIGENTE Y SERVICIOS SIP DE VALOR AGREGADO A TRAVÉS DE LA PLATAFORMA TECNOLÓGICA SWITCHRAY, INCLUYENDO LA CONFIGURACIÓN DE LOS SERVICIOS OFERTADOS POR EMCALI."/>
    <n v="449833000"/>
    <m/>
    <s v="Nataly Pachon Alvarez"/>
    <s v="Dario Narvaez"/>
    <d v="2024-07-09T00:00:00"/>
    <d v="2024-07-09T00:00:00"/>
    <n v="7"/>
    <s v="Jul"/>
    <n v="8"/>
    <x v="4"/>
    <m/>
    <m/>
    <x v="1"/>
    <x v="3"/>
    <s v="_x0009__x000a_S&amp;S  IP SAS"/>
    <s v="900345534-7"/>
    <s v=" 400-CCE-2669-2024"/>
    <m/>
    <n v="449833000"/>
    <m/>
    <n v="0"/>
    <b v="1"/>
    <m/>
    <m/>
    <x v="0"/>
    <m/>
    <d v="2024-07-09T00:00:00"/>
    <d v="2024-07-09T00:00:00"/>
    <x v="101"/>
    <d v="2024-08-30T00:00:00"/>
    <n v="38"/>
    <n v="36"/>
    <s v="SI "/>
    <n v="1"/>
    <s v="OtroSI Modificatorio AO 400-CCE-2669-2024 (1).pdf"/>
    <s v="EN REVISIÓN DE ACEPTACIÓN DE OFERTA. META AL 30-08-2024."/>
  </r>
  <r>
    <n v="274"/>
    <x v="6"/>
    <s v="401-0245-2024"/>
    <n v="42211"/>
    <s v="GT0189"/>
    <s v="FR-400-GT-144-2024"/>
    <s v="N/A"/>
    <s v="COMPRA DE HERRAMIENTAS PARA INSTALACIONES Y MANTENIMIENTO DE CLIENTES CORPORATIVOS DE LA GERENCIA UENTIC."/>
    <n v="53989200"/>
    <m/>
    <s v="Yesenia Burbano Carvajal"/>
    <s v="Natalia Morales"/>
    <d v="2024-07-09T00:00:00"/>
    <d v="2024-07-11T00:00:00"/>
    <n v="7"/>
    <s v="Jul"/>
    <s v="-"/>
    <x v="1"/>
    <m/>
    <m/>
    <x v="0"/>
    <x v="2"/>
    <m/>
    <m/>
    <m/>
    <m/>
    <m/>
    <m/>
    <s v="Proceso no legalizado"/>
    <b v="0"/>
    <m/>
    <m/>
    <x v="2"/>
    <m/>
    <d v="2024-07-09T00:00:00"/>
    <d v="2024-07-11T00:00:00"/>
    <x v="2"/>
    <m/>
    <s v="DEVUELTO"/>
    <s v="-"/>
    <m/>
    <m/>
    <m/>
    <s v="LA gerencia envio el requerimiento sin concepto de seguros se mando a solicitar el concepto de seguros para salir a cotizar_x000a__x000a_SE VA A VOLVER A CTIZAR DADO QUE TODOS LOS PROPONENTES COTIZARON POR ENCIMA DEL PRESUPUESTO._x000a__x000a_SE ENVIÓ A COTIZAR Y TODOS LOS PROVEEDORES COTIZARON POR MÁS DE 100 MILLONES, POR LO QUE SE HIZO REUNIÓN CON EL ÁREA Y SE INDICÓ QUE SE VOLVERÍA A COTIZAR CON PRECIO TECHO. DE ESAS SE RECIBIÓ UNA CON UNA DIFERENCIA DE 1 MILLON DE MÁS. A LA ESPERA DE RESPUESTA DEL ÁREA DISMINUYENDO CANTIDADES PARA ACOJERNOS AL PRESUPUESTO. ESTA SOLICITUD SE ENVIÓ EL DÍA 28-08-2024._x000a__x000a_ En espera que el área envíe las cantidades que quedarán ya que para que las cotizaciones dieron más valor, disminuirán cantidades… dijeron que el lunes las presentaban 16-09-2024._x000a_7-10-2024: El memorando que presentaron les quedo mal formulado aritmeticament y dio un valor menor del que cotizo el proveedor unitariamente por las cantidades que dejaron asi que lo actualizarán, dijeron que lo presentaran esta semana_x000a_18-10-24: EN REVISION DE LA FPA Y LA INVITACION POR PARTE DEL REVISOR_x000a_30-10-2024: EL PROCESO DE DEVOLVERA, YA QUE EL AREA LO SOLICITO POR MEDIO DE UN MEMORANDO... MANIFESTARON QUE YA NO REALIZARIAN LA COMPRA._x000a_12-11-2024 DEVUELTO POR SOLICITUD DEL ÁREA MEDIANTE RADICADO No. 900-602-2024. "/>
  </r>
  <r>
    <n v="275"/>
    <x v="1"/>
    <s v="805-0643-2024"/>
    <s v="H78010"/>
    <s v="GHA0105"/>
    <s v="FR-800-106-2024"/>
    <s v="N/A"/>
    <s v="DISEÑO, DESARROLLO E IMPLEMENTACIÓN DE UNA ESTRATEGIA PARTICIPATIVA QUE FORTALEZCA LA APROPIACIÓN DE VALORES Y PRINCIPIOS ÉTICOS, EN PLANTAS Y SEDES DE EMCALI PRIORIZADAS SEGÚN SU NECESIDAD, TANGIBILIZADOS A TRAVÉS DE COMPORTAMIENTOS DE CUIDADO, ORDEN Y ASEO, DE LOS PUESTOS DE TRABAJO, MATERIALES, HERRAMIENTAS, VEHÍCULOS Y DEMÁS ELEMENTOS QUE SE UTILICEN PARA DESEMPEÑAR LA LABOR, GENERANDO ENGAGEMENT DE LOS COLABORADORES, SENTIDO DE PERTENENCIA Y FAVORECIENDO LA IMAGEN INSTITUCIONAL."/>
    <n v="26627010"/>
    <m/>
    <s v="Yesenia Burbano Carvajal"/>
    <s v="Natalia Morales"/>
    <d v="2024-07-10T00:00:00"/>
    <d v="2024-07-11T00:00:00"/>
    <n v="7"/>
    <s v="Jul"/>
    <s v="-"/>
    <x v="1"/>
    <m/>
    <m/>
    <x v="0"/>
    <x v="2"/>
    <m/>
    <m/>
    <m/>
    <m/>
    <m/>
    <m/>
    <s v="Proceso no legalizado"/>
    <b v="0"/>
    <m/>
    <m/>
    <x v="2"/>
    <m/>
    <d v="2024-07-10T00:00:00"/>
    <d v="2024-07-11T00:00:00"/>
    <x v="2"/>
    <m/>
    <s v="DEVUELTO"/>
    <s v="-"/>
    <m/>
    <m/>
    <m/>
    <s v="Se va a devolver por el CDP  esta para firma de IVAN"/>
  </r>
  <r>
    <n v="276"/>
    <x v="5"/>
    <s v="200-0239-2024"/>
    <n v="75012"/>
    <s v="GTI0162"/>
    <s v="FR-200-0103-2024"/>
    <s v="N/A"/>
    <s v="SUMINISTRO, INSTALACIÓN, CALIBRACIÓN Y PUESTA EN OPERACIÓN DE TRESCIENTAS OCHENTA Y CUATRO (384) BATERÍAS UPS APC MODEL SYMMETRA CBS 12 V 9 , PARA EL SISTEMA DE UPS DEL DATA CENTER UBICADO EN EL CAM TORRE EMCALI, PISO 2 – GERENCIA DE TECNOLOGÍA."/>
    <n v="55750000"/>
    <m/>
    <s v="Zulma Ximena Vargas Salamanca"/>
    <s v="Zulma Leon"/>
    <d v="2024-07-11T00:00:00"/>
    <d v="2024-07-12T00:00:00"/>
    <n v="7"/>
    <s v="Jul"/>
    <n v="9"/>
    <x v="11"/>
    <m/>
    <m/>
    <x v="0"/>
    <x v="0"/>
    <s v="SELLING S.A.S"/>
    <s v="900244129-3"/>
    <s v="200-CS-2685-2024 "/>
    <m/>
    <n v="35414400"/>
    <m/>
    <n v="20335600"/>
    <b v="1"/>
    <m/>
    <m/>
    <x v="0"/>
    <m/>
    <d v="2024-07-11T00:00:00"/>
    <d v="2024-07-12T00:00:00"/>
    <x v="102"/>
    <d v="2024-09-02T00:00:00"/>
    <n v="36"/>
    <n v="35"/>
    <s v="NO"/>
    <m/>
    <m/>
    <m/>
  </r>
  <r>
    <n v="277"/>
    <x v="5"/>
    <s v="200-0238-2024"/>
    <n v="52213"/>
    <s v="GTI0161"/>
    <s v="FR-200-100-2024"/>
    <s v="N/A"/>
    <s v="PRESTACIÓN DE SERVICIOS PROFESIONALES DE INGENIERÍA ESPECIALIZADOS PARA SOPORTE, ACTUALIZACIÓN Y MANTENIMIENTO AL SISTEMA AMI EMCALI Y DESARROLLO DE NUEVAS FUNCIONALIDADES."/>
    <n v="140670000"/>
    <m/>
    <s v="Julio Cesar Erazo Libreros"/>
    <s v="Natalia Morales"/>
    <d v="2024-07-11T00:00:00"/>
    <d v="2024-07-12T00:00:00"/>
    <n v="7"/>
    <s v="Jul"/>
    <n v="10"/>
    <x v="7"/>
    <m/>
    <s v="900-IP-0304-2024_x000a_"/>
    <x v="0"/>
    <x v="0"/>
    <s v="GLOBAL BI S.A.S"/>
    <s v="900470319-4"/>
    <s v="200-PS-2881-2024"/>
    <m/>
    <n v="109063500"/>
    <m/>
    <n v="31606500"/>
    <b v="1"/>
    <m/>
    <m/>
    <x v="0"/>
    <m/>
    <d v="2024-07-11T00:00:00"/>
    <d v="2024-07-12T00:00:00"/>
    <x v="52"/>
    <m/>
    <s v="LEGALIZADO"/>
    <n v="66"/>
    <s v="NO"/>
    <m/>
    <m/>
    <s v="SE RECIBIERON COTIZACIONES. PENDIENTE EL ACTA DE COTIZACIONES, ELABORACIÓN DE FPA E INVITACIÓN. SE PREVÉ TENER ESTO PARA EL 04-09-2024. _x000a__x000a_13-09-2024 EN REVISIÓN DE LA FPA E INVITACIÓN. _x000a_24-09-2024 REMISIÓN DE LA INVITACIÓN A PRESENTAR OFERTA. _x000a_26-09-2024 RECEPCIÓN DE OFERTA._x000a_30-09-2024 EN EVALUACIÓN _x000a_07/10/2024 SUBSANABLES _x000a_10-10-2024 ACEPTACIÓN DE OFERTA _x000a_10-10-2024 SOLICITUD DE REGISTRO_x000a_18/10/2024 SE RECIBE APROBACIÓN DE GARANTIAS. PENDIENTE FIRMA MEMORANDO LEGALIZACIÓN _x000a_18-10-2024 LEGALIZADO"/>
  </r>
  <r>
    <n v="278"/>
    <x v="5"/>
    <s v="200-0241-2024"/>
    <s v="T75011"/>
    <s v="N/A"/>
    <s v="200-AA-GTI-105-2024"/>
    <s v="N/A"/>
    <s v="CONTRATAR EL SERVICIO DE ACTIVACIÓN Y SOPORTE DE LA FUNCIONALIDAD PARA CUMPLIMIENTO DE LA NORMA TÉCNICA COLOMBIANA – NTC 5854 EN LA PÁGINA WEB DE EMCALI, ACORDE AL NIVEL DE CONFORMIDAD AA"/>
    <n v="59976000"/>
    <m/>
    <s v="Yilwer Arteaga Jimenez"/>
    <s v="Natalia Morales"/>
    <d v="2024-07-11T00:00:00"/>
    <d v="2024-07-12T00:00:00"/>
    <n v="7"/>
    <s v="Jul"/>
    <s v="-"/>
    <x v="1"/>
    <m/>
    <m/>
    <x v="1"/>
    <x v="2"/>
    <m/>
    <m/>
    <m/>
    <m/>
    <m/>
    <m/>
    <s v="Proceso no legalizado"/>
    <b v="0"/>
    <m/>
    <m/>
    <x v="2"/>
    <m/>
    <d v="2024-07-11T00:00:00"/>
    <d v="2024-07-12T00:00:00"/>
    <x v="2"/>
    <m/>
    <s v="DEVUELTO"/>
    <s v="-"/>
    <m/>
    <m/>
    <m/>
    <s v="YA TIENE UNA REVISIÓN PRELIMINAR, ESTÁ PARA ELABORACIÓN DE ANÁLISIS E INVITACIÓN. 03-09-2024._x000a__x000a_en ajuste del análisis de la conveniencia debido a que el proveedor hasta el día 12 de sept, envio un print del estado del tramite del registro de la propiedad intelectual del software.SEPTIEMBRE 19 DE 2024 AÚN NO SE CUENTA CON EL CERTIFICADO DE PROVEEDOR ÚNICO. _x000a_30-09-2024 NO SE HA RECIBIDO EL CERTIFICADO DE PROVEEDOR ÚNICO. SE RECOMIENDA DEVOLVER AL ÁREA. _x000a__x000a_Se va realizar devolución del proceso al área, teniendo en cuenta que el proveedor a la fecha del informe no ha aportado certificación de ser el propietario del software, se realizará devolución del proceso atendiendo a lo hablado con el señor camilo lasso a quien se le socializo lo sucedido con el proceso._x000a_30-10-2024: al día de hoy no se ha recibido al documentación requerida, con la cual el proveedor pueda acreditar la exclusividad y propiedad del producto, se procede a devolver al área el proceso."/>
  </r>
  <r>
    <n v="279"/>
    <x v="1"/>
    <s v="805-0647-2024"/>
    <s v="H78000"/>
    <s v="N/A"/>
    <s v="800-GHA-0014-2024"/>
    <s v="N/A"/>
    <s v="PRESTAR LOS SERVICIOS DE MANTENIMIENTO PREVENTIVO AL VEHÍCULO TIPO CAMPERO OKZ090, TODO LO ANTERIOR INCLUIDO INSUMOS, REPUESTOS Y MANO DE OBRA."/>
    <n v="6315000"/>
    <m/>
    <s v="Yesenia Burbano Carvajal"/>
    <s v="Dario Narvaez"/>
    <d v="2024-07-11T00:00:00"/>
    <d v="2024-07-12T00:00:00"/>
    <n v="7"/>
    <s v="Jul"/>
    <s v="-"/>
    <x v="1"/>
    <m/>
    <m/>
    <x v="1"/>
    <x v="2"/>
    <m/>
    <m/>
    <m/>
    <m/>
    <m/>
    <m/>
    <s v="Proceso no legalizado"/>
    <b v="0"/>
    <m/>
    <m/>
    <x v="2"/>
    <m/>
    <d v="2024-07-11T00:00:00"/>
    <d v="2024-07-12T00:00:00"/>
    <x v="2"/>
    <m/>
    <s v="EN TRAMITE - GAE"/>
    <s v="-"/>
    <m/>
    <m/>
    <m/>
    <s v="Se va a cotizar con toda la categoria _x000a__x000a_EL DÍA 28-08-2024 SE ENVÍA INVITACIÓN A PRESENTAR OFERTA. _x000a__x000a_META AGOSTO ENTENDIBLE. _x000a_Se devolvió dado que el proponente no respondió a la invitación. _x000a_18-10-24: EN REVISION DE LA FPA E INVITACIÓN POR PARTE DEL REVISOR._x000a_30-10-2024: EN INVITACIÓN"/>
  </r>
  <r>
    <n v="280"/>
    <x v="8"/>
    <s v="600-0356-2024"/>
    <s v="C74010"/>
    <s v="N/A"/>
    <s v="600-AA-0554-2024"/>
    <s v="N/A"/>
    <s v="PARTICIPACIÓN PUBLICITARIA Y PRESENCIA DE MARCA DE EMCALI-EICE-ESP EN EL EVENTO &quot;ANDICOM CONGRESO INTERNACIONAL DE TIC&quot;."/>
    <n v="65807000"/>
    <m/>
    <s v="Julio Cesar Erazo Libreros"/>
    <m/>
    <d v="2024-07-12T00:00:00"/>
    <m/>
    <n v="7"/>
    <s v="Jul"/>
    <n v="7"/>
    <x v="10"/>
    <m/>
    <s v="900-CCE-0260-2024"/>
    <x v="1"/>
    <x v="9"/>
    <s v="CENTRO DE INVESTIGACIÓN Y DESARROLLO EN TECNOLOGÍAS DE LA INFORMACIÓN Y LAS COMUNICACIONES - CINTEL"/>
    <s v="800149483-7"/>
    <s v="600-CCE-2253-2024"/>
    <m/>
    <n v="65807000"/>
    <m/>
    <n v="0"/>
    <b v="1"/>
    <m/>
    <m/>
    <x v="0"/>
    <m/>
    <d v="2024-07-12T00:00:00"/>
    <d v="2024-07-12T00:00:00"/>
    <x v="45"/>
    <d v="2024-08-02T00:00:00"/>
    <n v="15"/>
    <n v="9"/>
    <s v="NO"/>
    <m/>
    <m/>
    <m/>
  </r>
  <r>
    <n v="281"/>
    <x v="2"/>
    <s v="301-356-2024"/>
    <s v="C32100_x000a_L32100"/>
    <s v="GAA0529_x000a_GAA0532"/>
    <s v="FR-300-GAA-0088-2024"/>
    <s v="N/A"/>
    <s v="REALIZAR MANTENIMIENTO EQUIPOS MARCA SHIMADZUL/ RYPA/ MRC DE LOS LABORATORIOS DE ENSAYOS DE LA UENAA"/>
    <n v="23783995"/>
    <m/>
    <s v="Karen Andrea Zapata Amu"/>
    <s v="Lisa Vasquez"/>
    <d v="2024-06-07T00:00:00"/>
    <m/>
    <n v="6"/>
    <s v="Jun"/>
    <n v="7"/>
    <x v="10"/>
    <m/>
    <s v="900-IP-0239-2024"/>
    <x v="0"/>
    <x v="17"/>
    <s v="LAB INSTRUMENTS S.A.S."/>
    <s v="830513999-5"/>
    <s v="300-CM-2240-2024"/>
    <m/>
    <n v="23783995"/>
    <m/>
    <n v="0"/>
    <b v="1"/>
    <m/>
    <m/>
    <x v="0"/>
    <m/>
    <d v="2024-06-07T00:00:00"/>
    <d v="2024-06-07T00:00:00"/>
    <x v="64"/>
    <d v="2024-07-25T00:00:00"/>
    <n v="34"/>
    <n v="28"/>
    <s v="NO"/>
    <m/>
    <m/>
    <m/>
  </r>
  <r>
    <n v="282"/>
    <x v="2"/>
    <s v="301-355-2024"/>
    <s v="C32100_x000a_L32100_x000a_L32312"/>
    <s v="GAA0570_x000a_GAA0189_x000a_GAA0571_x000a_GAA0522"/>
    <s v="FR-300-GAA-086-2024"/>
    <s v="N/A"/>
    <s v="SUMINISTRAR MATERIALES PARA LOS LABORATORIOS DE ENSAYOS DE LA UENAA"/>
    <n v="707336833"/>
    <m/>
    <s v="Francia Elena Ramirez Ramirez"/>
    <s v="Zulma Leon"/>
    <d v="2024-06-07T00:00:00"/>
    <m/>
    <n v="6"/>
    <s v="Jun"/>
    <n v="7"/>
    <x v="10"/>
    <m/>
    <s v="900-IP-0217-2024"/>
    <x v="0"/>
    <x v="0"/>
    <s v="PROFINAS SAS"/>
    <s v="800246805-0"/>
    <s v="300-CS-2212-2024"/>
    <m/>
    <n v="707009583"/>
    <m/>
    <n v="327250"/>
    <b v="1"/>
    <m/>
    <m/>
    <x v="0"/>
    <m/>
    <d v="2024-06-07T00:00:00"/>
    <d v="2024-06-13T00:00:00"/>
    <x v="86"/>
    <d v="2024-07-24T00:00:00"/>
    <n v="29"/>
    <n v="24"/>
    <s v="NO"/>
    <m/>
    <m/>
    <m/>
  </r>
  <r>
    <n v="283"/>
    <x v="2"/>
    <s v="301-354-2024"/>
    <s v="L32100"/>
    <s v="GAA0533"/>
    <s v="FR-300-GAA-0091-2024"/>
    <s v="N/A"/>
    <s v="REALIZAR MANTENIMIENTO A EQUIPOS MARCA ELGA DEL LABORATORIO AGUA RESIDUALES"/>
    <n v="32000000"/>
    <m/>
    <s v="Karen Andrea Zapata Amu"/>
    <s v="Lisa Vasquez"/>
    <d v="2024-06-07T00:00:00"/>
    <m/>
    <n v="6"/>
    <s v="Jun"/>
    <n v="7"/>
    <x v="10"/>
    <m/>
    <s v="900-IP-0216-2024"/>
    <x v="0"/>
    <x v="17"/>
    <s v="QUIMICONTROL S.A.S."/>
    <s v="800158485-1"/>
    <s v="300-CM-2239-2024"/>
    <m/>
    <n v="32000000"/>
    <m/>
    <n v="0"/>
    <b v="1"/>
    <m/>
    <m/>
    <x v="0"/>
    <m/>
    <d v="2024-06-07T00:00:00"/>
    <d v="2024-06-07T00:00:00"/>
    <x v="64"/>
    <d v="2024-07-25T00:00:00"/>
    <n v="34"/>
    <n v="28"/>
    <s v="NO"/>
    <m/>
    <m/>
    <m/>
  </r>
  <r>
    <n v="284"/>
    <x v="6"/>
    <s v="401-0240-2024"/>
    <n v="42310"/>
    <s v="GT0208"/>
    <s v="FR-400-GT-088-2024"/>
    <s v="N/A"/>
    <s v="PRESTACIÓN DE SERVICIOS DE LICENCIAMIENTO DE SOFTWARE DE LAS SUITES CPANEL."/>
    <n v="20695422"/>
    <m/>
    <s v="Karen Andrea Zapata Amu"/>
    <s v="Zulma Leon"/>
    <d v="2024-07-15T00:00:00"/>
    <d v="2024-07-16T00:00:00"/>
    <n v="7"/>
    <s v="Jul"/>
    <n v="9"/>
    <x v="11"/>
    <m/>
    <s v="900-IP-0298-2024"/>
    <x v="0"/>
    <x v="0"/>
    <s v="SOLUCIONES DE TELECOMUNCACIONES Y COMPUTO S.A.S"/>
    <s v="900368512-4"/>
    <s v="400-PS-2758-2024"/>
    <m/>
    <n v="20695421"/>
    <m/>
    <n v="1"/>
    <b v="1"/>
    <m/>
    <m/>
    <x v="0"/>
    <m/>
    <d v="2024-07-15T00:00:00"/>
    <d v="2024-07-16T00:00:00"/>
    <x v="59"/>
    <m/>
    <s v="LEGALIZADO"/>
    <n v="49"/>
    <s v="NO"/>
    <m/>
    <m/>
    <s v="EN ESPERA ACTUALIZACIÓN DEL PROVEEDOR EN REGISTRO DEL PROVEEDOR PARA ENVIAR. SE ESPERA PARA ENVIAR EL DÍA 30-08-2024. _x000a_En revisión de la aceptación de la oferta_x000a_ACEPTACIÓN DE OFERTA EL 19-09-2024_x000a_SOLICITUD DE RP EL 20-09-2024_x000a_25-09-2024 LEGALIZADO"/>
  </r>
  <r>
    <n v="285"/>
    <x v="6"/>
    <s v="401-0296-2024"/>
    <n v="42310"/>
    <s v="N/A"/>
    <s v="UENTIC-400-AA-092-2024"/>
    <s v="N/A"/>
    <s v="PRESTAR Y EJECUTAR LOS SERVICIOS DE SOPORTE TÉCNICO DE CARÁCTER INFORMÁTICO, QUE APLICAN RESPECTO A LA SUITE DE SOFTWARE LICENCIADO POR IPTOTAL “NGN-MANAGER SUITE (GERTEL) E (EMALAEA), LAS CUALES SON: (I) SOPORTE 7X24, (II) ACTUALIZACIÓN A NUEVAS VERSIONES DE NGN-MANAGER SUITE (GERTEL) E (EMALAEA), (III) MANTENIMIENTO PREVENTIVO Y CORRECTIVO (SAM) DEL SOFTWARE “NGN-MANAGER SUITE (GERTEL) E (EMALAEA), Y SUS COMPONENTES (IV) ACTIVACIÓN, CONFIGURACIÓN E IMPLEMENTACIÓN DE NUEVAS FUNCIONALIDADES Y DE LOS MÓDULOS ADQUIRIDOS Y REQUERIDOS PARA GARANTIZAR EL NORMAL FUNCIONAMIENTO DE LOS SERVICIOS OFERTADOS POR EMCALI UENTIC (V) DOCUMENTAR Y DAR CAPACITACIÓN TÉCNICA DE LA SOLUCIÓN."/>
    <n v="612000000"/>
    <m/>
    <s v="Rafael Gonzalez Vasquez"/>
    <s v="Natalia Morales"/>
    <d v="2024-07-15T00:00:00"/>
    <d v="2024-07-16T00:00:00"/>
    <n v="7"/>
    <s v="Jul"/>
    <s v="-"/>
    <x v="1"/>
    <m/>
    <m/>
    <x v="1"/>
    <x v="2"/>
    <m/>
    <m/>
    <m/>
    <m/>
    <m/>
    <m/>
    <s v="Proceso no legalizado"/>
    <b v="0"/>
    <m/>
    <m/>
    <x v="3"/>
    <m/>
    <d v="2024-07-15T00:00:00"/>
    <d v="2024-07-16T00:00:00"/>
    <x v="82"/>
    <m/>
    <s v="FIRMADO"/>
    <s v="-"/>
    <m/>
    <m/>
    <m/>
    <s v="EN REVISIÓN DE ANÁLISIS E INVITACIÓN. SE PASA A FIRMA DE LA GERENTE GAE EL 02-09-2024_x000a_ACEPTACIÓN DE LA OFERTA EN REVISIÓN. _x000a_El Proveedor no ha remitido la documentación necesaria para poder expedir pólizas, manifiesta encontrarse por fuera del Pais atendiendo una calamidad familiar. Ya cuenta con RP_x000a_18-10-2024 SIN RESPUESTA DEL PROVEEDOR. _x000a_31-10-2024 El Proveedor no ha realizado el pago de las pólizas. Fimado desde el 13 de septiembre de 2024._x000a_08-11-2024 El contratista dice que no va a ejectuar. _x000a_15-11-2024 Desde GAE se le reiteró al contratista la obligatoriedad de ejecutar. _x000a_28-11-2024 Se realizará reunión con revisor del proceso para identificar alternativas de solución. _x000a_24/12/2024: El presente proceso no fue legalizado toda vez que no se cumplio con la totalidad de requisitos de ejecucion (pago de aprobacion de polizas) motivo por el cual el 10de diciembre se suscribio acta de liquidacion bilateral."/>
  </r>
  <r>
    <n v="286"/>
    <x v="6"/>
    <s v="401-0239-2024"/>
    <n v="42311"/>
    <s v="N/A"/>
    <s v="400-AA-117-2024"/>
    <s v="N/A"/>
    <s v="PRESTAR LOS SERVICIOS DE SOPORTE TÉCNICO, ACTUALIZACIÓN Y MANTENIMIENTO QUE INCLUYA ATENCIÓN DE EMERGENCIAS 7 X 24, ASÍ COMO LA APLICACIÓN DE RELÉASE, PARCHES DE SOFTWARE Y FIRMWARE LIBERADOS POR EL FABRICANTE DE LOS ROUTERS JUNIPER MX480, PDUS Y  NETWORKAIR ADU QUE HACEN PARTE DE LOS EQUIPOS DE BORDE QUE INTERCONECTAN CON LOS CANALES INTERNACIONALES DE EMCALI EICE ESP."/>
    <n v="518155526"/>
    <m/>
    <s v="Yesenia Burbano Carvajal"/>
    <s v="Natalia Morales"/>
    <d v="2024-07-15T00:00:00"/>
    <d v="2024-07-16T00:00:00"/>
    <n v="7"/>
    <s v="Jul"/>
    <n v="12"/>
    <x v="9"/>
    <m/>
    <m/>
    <x v="1"/>
    <x v="3"/>
    <m/>
    <m/>
    <s v="400-PS-3377-2024"/>
    <m/>
    <n v="517863155"/>
    <m/>
    <n v="292371"/>
    <b v="1"/>
    <m/>
    <m/>
    <x v="0"/>
    <m/>
    <d v="2024-07-15T00:00:00"/>
    <d v="2024-07-16T00:00:00"/>
    <x v="103"/>
    <m/>
    <m/>
    <n v="114"/>
    <s v="NO"/>
    <m/>
    <m/>
    <s v="Prorroga de tiempo para presentar la cotizacion. AVISO POR CORREO ELECTRÓNICO DE QUE SI NO SOLUCIONAN SE REGRESA LA SIGUIENTE SEMANA 02-09-2024_x000a_EN PROCESO DE COTIZACIÓN, SE EVIARÁ A TODA LA CATEGORÍA DADO QUE NO CUENTA CON CERTIFICACIÓN DE PROVEEDOR EXCLUSIVO. _x000a_27-09-2024 EN ANÁLISIS DE RESPUESTA. SE ENCUENTRA EN ELABORACIÓN DE FPA E INVITACIÓN. _x000a_7-10-24: EN COTIZACIÓN_x000a_18-10-24: EN COTIZACIÓN (EL AREA REDACTO DE NUEVO LA DOCUMENTACION DADO QUE LO MODIFICARON YA QUE NO ES UN ART. 3.1 SI NO UNA FICHA DE REQUERIMIENTO, LA IDEA ES INICIAR CON LA FECHA RADICADA EN LA NUEVA FOCHA PARA CONCORDANCIA)_x000a_30-10-2024: EL AREA NO ESTUVO DE ACUERDO CON EL PROVEEDOR ELEGIDO DADO QUE NO ERA PARTHER DE JUNIPER DIRECTAMENTE ASÍ QUE SE ENVIO A TODOS LOS QUE COTIZARÓN EL CERTIFICADO DE PARTHER DE JUNIPER Y EXPERIENCIA EN MANTENIMIENTO Y SOPORTE DE JUNIPER EN LA FAMILIA MX (COMO PLAZO MAXIMO PARA PRESENTAR ESTE CERTIFICADO ES EL 30 DE OCTUBRE)_x000a_22-11-2024 SE RECIBIÓ OFERTA"/>
  </r>
  <r>
    <n v="287"/>
    <x v="2"/>
    <s v="301-378-2024"/>
    <s v="C32211"/>
    <s v="GAA598"/>
    <s v="FR-300-GAA-0098-2024"/>
    <s v="N/A"/>
    <s v="INSTALAR Y SUMINISTRAR VARIADORES DE FRECUENCIA EN LAS UNIDADES DE BOMBEO DE LA BOCATOMA BOMBAS DE AGUA CRUDA PLANTA PUERTO MALLARINO"/>
    <n v="2241901014"/>
    <m/>
    <s v="Karen Andrea Zapata Amu"/>
    <s v="Natalia Morales"/>
    <d v="2024-06-12T00:00:00"/>
    <m/>
    <n v="6"/>
    <s v="Jun"/>
    <n v="9"/>
    <x v="11"/>
    <m/>
    <s v="900-IP-0284-2024 "/>
    <x v="0"/>
    <x v="0"/>
    <s v="INGENIERÍA EN SISTEMAS DE BOMBEO ISB S.A.S. "/>
    <s v="800186465-1"/>
    <s v="300-PS-2777-2024"/>
    <m/>
    <n v="2020408537"/>
    <m/>
    <n v="221492477"/>
    <b v="1"/>
    <s v="Gerencia General"/>
    <m/>
    <x v="0"/>
    <m/>
    <d v="2024-06-12T00:00:00"/>
    <d v="1899-12-30T00:00:00"/>
    <x v="104"/>
    <m/>
    <s v="LEGALIZADO"/>
    <n v="73"/>
    <s v="NO"/>
    <m/>
    <m/>
    <s v="INVITACIÓN REMITIDA EL DÍA 12 DE SEPTIEMBRE DE 2024, SE ESPERA RECIBIR OFERTA EL DÍA 18 DE SEPTIEMBRE DE 2024_x000a_SE REQUIRIÓ SUBSANACIÓN AL DÍA 19-09-2024_x000a_ACEPTACIÓN DE OFERTA FIRMADA EL 20-09-2024._x000a_SOLICITUD DE REGISTRO PRESUPUESTAL PARA EL 23-09-2024._x000a_27-09-2024 LEGALIZADO"/>
  </r>
  <r>
    <n v="288"/>
    <x v="1"/>
    <s v="805-0662-2024"/>
    <s v="H78010"/>
    <s v="GHA0104"/>
    <s v="FR-800-185-2024"/>
    <s v="N/A"/>
    <s v="PRESTAR EL SERVICIO DE DISEÑO, CONSTRUCCIÓN Y APLICACIÓN DE UNA ESTRATEGIA DE ENDORMARKETING EN VALORES ÉTICOS Y PRINCIPIOS CORPORATIVOS A LA MEDIDA DE EMCALI QUE CONTRIBUYA EL FORTALECIMIENTO DE LA CULTURA ORGANIZACIONAL"/>
    <n v="115485146"/>
    <m/>
    <s v="Angela Marcela Avila Gonzalez"/>
    <s v="Dario Narvaez"/>
    <d v="2024-07-17T00:00:00"/>
    <d v="2024-07-17T00:00:00"/>
    <n v="7"/>
    <s v="Jul"/>
    <s v="-"/>
    <x v="1"/>
    <m/>
    <m/>
    <x v="0"/>
    <x v="2"/>
    <m/>
    <m/>
    <m/>
    <m/>
    <m/>
    <m/>
    <s v="Proceso no legalizado"/>
    <b v="0"/>
    <m/>
    <m/>
    <x v="2"/>
    <m/>
    <d v="2024-07-17T00:00:00"/>
    <d v="2024-07-17T00:00:00"/>
    <x v="68"/>
    <m/>
    <s v="DEVUELTO"/>
    <s v="-"/>
    <m/>
    <m/>
    <m/>
    <s v="Pendiente de Firma de devolucion para devolver al area_x000a_Remisión por devol. 28 de agosto"/>
  </r>
  <r>
    <n v="289"/>
    <x v="1"/>
    <s v="805-0666-2024"/>
    <s v="D52000_x000a_G52000"/>
    <s v="GHA0069"/>
    <s v="FR-800-157-2024"/>
    <s v="N/A"/>
    <s v="ADQUIRIR, INSTALAR, CONFIGURAR, INTEGRAR Y PONER EN MARCHA SISTEMA DE SEGURIDAD ELECTRÓNICA (CCTV, CONTROL DE ACCESO, DETECCIÓN DE INCENDIO) EN LAS SEDES SUBESTACIÓN SAN ANTONIO, SUBESTACIÓN SUR Y GRANJA SOLAR LOTE AG11 INTEGRADO AL CENTRO OPERATIVO DE SEGURIDAD (COS) DE EMCALI EICE ESP"/>
    <n v="1612361721"/>
    <m/>
    <s v="Harold Mondragon Ducura"/>
    <s v="Natalia Morales"/>
    <d v="2024-07-17T00:00:00"/>
    <d v="2024-07-17T00:00:00"/>
    <n v="7"/>
    <s v="Jul"/>
    <n v="9"/>
    <x v="11"/>
    <m/>
    <s v="900-IP-0269-2024"/>
    <x v="0"/>
    <x v="0"/>
    <s v="UNION TEMPORAL BI INGENIERIA"/>
    <s v="901868305-5"/>
    <s v="800-PS-2683"/>
    <m/>
    <n v="1546279052"/>
    <m/>
    <n v="66082669"/>
    <b v="1"/>
    <m/>
    <m/>
    <x v="0"/>
    <m/>
    <d v="2024-07-17T00:00:00"/>
    <d v="2024-07-17T00:00:00"/>
    <x v="68"/>
    <m/>
    <s v="LEGALIZADO"/>
    <n v="36"/>
    <s v="NO"/>
    <m/>
    <m/>
    <s v="ACEPTACIÓN DE OFERTA FIRMADA POR GERENTE EL 04-09-2024.  SE ENTREGA A GESTOR PARA LEGALIZAR, ENVIAR A RP, PÓLIZAS Y PEDIDO ABIERTO. "/>
  </r>
  <r>
    <n v="290"/>
    <x v="2"/>
    <s v="301-369-2024"/>
    <s v="L32300"/>
    <s v="GAA0297"/>
    <s v="FR-300-GAA-0047-2024"/>
    <s v="N/A"/>
    <s v="MONITOREO DE VERTIMIENTOS FINALES AL SISTEMA DE DRENAJE DE LA CIUDAD DE CALI "/>
    <n v="549373378.19000006"/>
    <m/>
    <s v="Francia Elena Ramirez Ramirez"/>
    <s v="Dario Narvaez"/>
    <d v="2024-06-12T00:00:00"/>
    <m/>
    <n v="6"/>
    <s v="Jun"/>
    <n v="9"/>
    <x v="11"/>
    <m/>
    <s v="900-IP-0220-2024"/>
    <x v="0"/>
    <x v="0"/>
    <s v="ANALISIS AMBIENTAL S.A.S "/>
    <s v="890329571-7"/>
    <s v="300-PS-2745-2024"/>
    <m/>
    <n v="449061831"/>
    <m/>
    <n v="100311547.19000006"/>
    <b v="1"/>
    <m/>
    <m/>
    <x v="0"/>
    <m/>
    <d v="2024-06-12T00:00:00"/>
    <d v="1899-12-30T00:00:00"/>
    <x v="105"/>
    <m/>
    <s v="LEGALIZADO"/>
    <n v="70"/>
    <s v="NO"/>
    <m/>
    <m/>
    <s v="FPA E INVITACIÓN REVISADAS PARA FIRMA DE LA GERENTE GAE EL 02-09-2024. _x000a__x000a_INVITACIÓN ENVIADA EL DÍA 04-09-2024. OFERTA RECIBIDA EL 06-09-2024 Y EL GESTOR YA CUENTA CON COPIA. _x000a__x000a_900-IP-0220-2024. EN PROCESO DE EVALUACIÓN. _x000a_17-09-2024 ACEPTACIÓN FIRMADA. FALTA INCLUIR INFORMACIÓN.  RP SOLICITADO EL 19-09-2024._x000a_26-09-2024 - LEGALIZADO"/>
  </r>
  <r>
    <n v="291"/>
    <x v="6"/>
    <s v="401-0302-2024"/>
    <s v="V42311_x000a_D42311_x000a_C42311"/>
    <s v="N/A"/>
    <s v="400-AA-087-2024"/>
    <s v="Articulo 3.1"/>
    <s v="SERVICIO DE SOPORTE, MANTENIMIENTO Y ACTUALIZACIÓN DE PLATAFORMA DE GESTION WIFI DE EMCALI EICE ESP"/>
    <n v="17922152"/>
    <m/>
    <s v="Yesenia Burbano Carvajal"/>
    <s v="Zulma Leon"/>
    <d v="2024-07-18T00:00:00"/>
    <d v="2024-07-18T00:00:00"/>
    <n v="7"/>
    <s v="Jul"/>
    <n v="11"/>
    <x v="8"/>
    <m/>
    <s v="900-CCE-0366-2024"/>
    <x v="1"/>
    <x v="13"/>
    <s v="PYMESONLINE "/>
    <s v="900440998-7"/>
    <s v="400-CM-3048-2024"/>
    <m/>
    <n v="10140228"/>
    <m/>
    <n v="7781924"/>
    <b v="1"/>
    <m/>
    <m/>
    <x v="0"/>
    <m/>
    <d v="2024-07-18T00:00:00"/>
    <d v="2024-07-18T00:00:00"/>
    <x v="81"/>
    <m/>
    <s v="LEGALIZADO"/>
    <n v="86"/>
    <s v="NO"/>
    <m/>
    <m/>
    <s v="ZUlma tiene las observaciones_x000a__x000a_EN ESPERA DE RECIBIR LA CATEGORÍA, SE ESPERA TENER RESPUESTA EL DÍA 29-08-2024._x000a__x000a_SE ENVIA SOLICITUD DE COTIZACIÓN EL DÍA 06-09-2024. SE ESPERA RECIBIR COTIZACIONES EL 09-09-2025._x000a__x000a_EN PROCESO DE COTIZACIÓN. _x000a_25-09-2024 EN ELABORACIÓN FPA E INVITACIÓN. _x000a_27-09-2024 FPA E INVITACIÓN FIRMADA. _x000a_30-09-2024 INVITACIÓN PARA ENVIO AL PROVEEDOR. _x000a_7-10-2024: EN EVALUACIÓN POR PARTE DEL REVISOR_x000a_15-10-2024: CONSOLIDADO EVALUACIÓN SE SOLICITA SUBSANACIÓN._x000a_22-10-2024: EL PROVEEDOR APORTA SUBSANACIÓN._x000a_30-10-2024: EN REVISIÓN DE LA ACEPTACIÓN DE OFERTA._x000a_14-11-2024: SUSCRIPCIÓN DE LA ACEPTACIÓN DE OFERTA_x000a_20-11-2024: LEGALIZACIÓN. "/>
  </r>
  <r>
    <n v="292"/>
    <x v="1"/>
    <s v="805-0669-2024"/>
    <s v="H78000_x000a_C32000_x000a_C52000_x000a_L32000_x000a_S73011_x000a_V42000_x000a_C42000_x000a_D42000"/>
    <s v="GHA0060"/>
    <s v="FR-800-063-2024"/>
    <s v="N/A"/>
    <s v="SUMINISTRO DE DOTACIÓN LABORAL DE PRENDAS Y UNIFORMES O VESTIMENTA DE TRABAJO, PARA LOS SERVIDORES PÚBLICOS DE EMCALI EICE ESP."/>
    <n v="1438462485"/>
    <m/>
    <s v="Vanesa Angulo Cortez"/>
    <s v="Vanessa Angulo"/>
    <d v="2024-07-19T00:00:00"/>
    <d v="2024-07-23T00:00:00"/>
    <n v="7"/>
    <s v="Jul"/>
    <n v="11"/>
    <x v="8"/>
    <m/>
    <s v="900-IP-0392-2024"/>
    <x v="0"/>
    <x v="0"/>
    <s v="VICBAY S.A.S"/>
    <s v="900384450-3"/>
    <s v="800-PS-3039-2024"/>
    <m/>
    <n v="1438462485"/>
    <m/>
    <n v="0"/>
    <b v="1"/>
    <m/>
    <m/>
    <x v="0"/>
    <m/>
    <d v="2024-07-19T00:00:00"/>
    <d v="2024-07-23T00:00:00"/>
    <x v="81"/>
    <m/>
    <s v="LEGALIZADO"/>
    <n v="85"/>
    <s v="NO"/>
    <m/>
    <m/>
    <s v="SE HIZO EL PROCESO DE COTIZACIÓN. _x000a_SE RECIBIERON LAS MUESTRAS. _x000a_SE HIZO REQUERIMIENTO AL ÁREA PARA VERIFICAR LA FORMA EN QUE SE CONFORMÓ EL COMITÉ DE REVISIÓN DE LAS MUESTRAS._x000a_31-10-2024 invitacion _x000a_14-11-2024 ACEPTACIÓN DE OFERTA SUSCRITA. _x000a_14-11-2024 RP Y SOLICITUD DE PÓLIZAS_x000a_27-11-2024 LEGALIZADO MEDIANTE CORREO DEL MISMO DÍA. "/>
  </r>
  <r>
    <n v="293"/>
    <x v="1"/>
    <s v="805-0681-2024"/>
    <n v="78000"/>
    <s v="GHA0170"/>
    <s v="FR-800-124-2024"/>
    <s v="N/A"/>
    <s v="REALIZAR REENTRENAMIENTO EN VIGILANCIA CON ÉNFASIS EN SEGURIDAD Y SALUD EN EL TRABAJO PARA EL PERSONAL DE LA UNIDAD DE SEGURIDAD FÍSICA Y ELECTRÓNICA DE EMCALI EICE ESP"/>
    <n v="16243500"/>
    <m/>
    <s v="Yesenia Burbano Carvajal"/>
    <s v="Dario Narvaez"/>
    <d v="2024-07-19T00:00:00"/>
    <d v="2024-07-23T00:00:00"/>
    <n v="7"/>
    <s v="Jul"/>
    <n v="10"/>
    <x v="7"/>
    <m/>
    <s v="900-IP-0314-2024"/>
    <x v="0"/>
    <x v="0"/>
    <s v="ACADEMIA DE CAPACITACIÓN EN VIGILANCIA DE SEGURIDAD PRIVADA SIGMA LTDA"/>
    <s v="900159342-2"/>
    <s v="800-PS-2829-2024"/>
    <m/>
    <n v="16243500"/>
    <m/>
    <n v="0"/>
    <b v="1"/>
    <m/>
    <m/>
    <x v="0"/>
    <m/>
    <d v="2024-07-19T00:00:00"/>
    <d v="2024-07-23T00:00:00"/>
    <x v="106"/>
    <m/>
    <s v="LEGALIZADO"/>
    <n v="53"/>
    <s v="NO"/>
    <m/>
    <m/>
    <s v="EN ANÁLISIS DE COTIZACIONES RECIBIDAS EL 27-08-2024. SE ESPERA ENVIAR A REVISIÓN EL FPA Y LA INVITACIÓN EL DÍA 29-08-2024. _x000a__x000a_EL DÍA 09-09-2024 SE FIRMÓ LA FPA Y LA INVITACIÓN. VA DIRIGIDA A  ACADEMIA DE CAPACITACIÓN EN VIGILANCIA DE SEGURIDAD PRIVADA - SIGMA LTDA. _x000a_EN RECEPCIÓN DE OFERTA Y EVALUACIÓN. _x000a_12-09-2024 RECEPCIÓN DE LAS OFERTAS. _x000a_19-09-2024 EN EVALUACIÓN. _x000a_27-09-2024  EN ELABORACIÓN LA ACEPTACIÓN. _x000a_7-10-2024: YA SE REMITIO AL AREA LA ACEPTACION DE OFERTA PARA ACTA DE INICIO"/>
  </r>
  <r>
    <n v="294"/>
    <x v="1"/>
    <s v="805-0678-2024"/>
    <s v="C32000_x000a_L32000"/>
    <s v="N/A"/>
    <s v="800-GHA-0015-2024"/>
    <s v="N/A"/>
    <s v="REALIZAR LAS ACTIVIDADES NECESARIAS PARA EL MANTENIMIENTO DE LAS ZONAS VERDES DE LA UNIDAD ESTRATÉGICA DE NEGOCIO DE ACUEDUCTO Y ALCANTARILLADO DE EMCALI EICE ESP"/>
    <n v="369275015"/>
    <m/>
    <s v="Lina Marcela Echavarria Meza"/>
    <s v="Zulma Leon"/>
    <d v="2024-07-19T00:00:00"/>
    <d v="2024-07-19T00:00:00"/>
    <n v="7"/>
    <s v="Jul"/>
    <n v="7"/>
    <x v="10"/>
    <m/>
    <m/>
    <x v="1"/>
    <x v="5"/>
    <s v="FUNDACION CONSTRUYAMOS FUTURO (CONSTRUFUTURO)_x000a_Guillermo Paz Muñoz"/>
    <s v="805218814-9"/>
    <s v="800-OS-  2235   -2024 "/>
    <m/>
    <n v="369275015"/>
    <m/>
    <n v="0"/>
    <b v="1"/>
    <m/>
    <m/>
    <x v="0"/>
    <m/>
    <d v="2024-07-19T00:00:00"/>
    <d v="2024-07-19T00:00:00"/>
    <x v="53"/>
    <d v="2024-07-25T00:00:00"/>
    <n v="4"/>
    <n v="1"/>
    <s v="NO"/>
    <m/>
    <m/>
    <m/>
  </r>
  <r>
    <n v="295"/>
    <x v="0"/>
    <s v="501-UGA-0357-2024"/>
    <n v="5211"/>
    <s v="GE0380_x000a_GE0277"/>
    <s v="FR-500-376-2024"/>
    <s v="N/A"/>
    <s v="CONSTRUCCIÓN PARA AMPLIAR, RECONFIGURAR E INSTALAR INFRAESTRUCTURA RED SEMIAISLADA DEL SISTEMA DE DISTRIBUCIÓN LOCAL DE ENERGÍA DE EMCALI - SDL, MEDIANTE LA CONSTRUCCIÓN DE NUEVOS CIRCUITOS Y LA RECONFIGURACIÓN DE ALGUNOS TRAMOS DE CIRCUITOS EXISTENTES DE LAS SUBESTACIONES CAMPIÑA, JUANCHITO, PANCE, SUR, SAN ANTONIO, ALFÉREZ, SAN LUIS, CHIPICHAPE Y DIÉSEL II."/>
    <n v="22917146611"/>
    <n v="22435355856"/>
    <s v="Karen Andrea Zapata Amu"/>
    <s v="Natalia Morales"/>
    <d v="2024-07-22T00:00:00"/>
    <d v="2024-07-23T00:00:00"/>
    <n v="7"/>
    <s v="Jul"/>
    <s v="-"/>
    <x v="1"/>
    <m/>
    <m/>
    <x v="2"/>
    <x v="5"/>
    <m/>
    <m/>
    <s v="500-CO-3573-2024"/>
    <m/>
    <n v="22917146611"/>
    <m/>
    <n v="0"/>
    <b v="1"/>
    <m/>
    <m/>
    <x v="0"/>
    <m/>
    <d v="2024-07-22T00:00:00"/>
    <d v="2024-07-23T00:00:00"/>
    <x v="107"/>
    <d v="2025-01-14T00:00:00"/>
    <s v="EN TRAMITE - GAE"/>
    <s v="-"/>
    <s v="SI "/>
    <n v="1"/>
    <s v="https://emcaliesp.sharepoint.com/:f:/s/ABASTECIMIENTOEMCALI/EsBPZl6DN0RErDAaDtAZkLABGYCO2G4MiWzuIPBUZSqTpg?e=69O05i"/>
    <s v="REASIGNADO A KAREN.  EL DÍA 29-08-2024 SE HIZO MESA DE TRABAJO CON EL ÁREA DE ENERGÍA PARA DAR CONTEXTO  EL DÍA 02-09-2024 SE HABÍA PROGRAMADO UNA SEGUNDA REUNIÓN, SIN EMBARGO, SE DEBE REPROGRAMAR POR SOLICITUD DE LA UNIDAD DE ENERGÍA.  17-09-2024 HUBO REUNIÓN CON EL ÁREA. _x000a_17-09-2024 EN ELABORACIÓN DE FPA Y CONDICIONES DE CONTRATACIÓN. _x000a_04-10-2024 se reciben los indicadores financieros por parte de juan carlos_x000a_07-10-2024 se envia a Natalia con los indicadores actualizados fpa y condiciones de contratacion para la revision_x000a_16-10-2024 SE RECIBIERON AJUSTES SOLICITADOS AL ÁREA _x000a_18-10-2024 EN VALIDACIÓN INDICADORES FINANCIEROS. _x000a_29-10-2024 Se publico el dia viernes 25 de octubre 2024"/>
  </r>
  <r>
    <n v="296"/>
    <x v="0"/>
    <s v="501-UGA-0365-2024"/>
    <s v="D52211"/>
    <s v="GE0354"/>
    <s v="FR-500-GE-0359-2024"/>
    <s v="N/A"/>
    <s v="ADQUIRIR RELES DIFERENCIALES REF. GE L30-W18-HKH-F8L-H6L-L6L-N6L-S6P-UXX-W7H PARA LAS BAHÍAS TERMOEMCALI 1 Y TERMOEMCALI 2 DE LA SUBESTACIÓN GUACHAL"/>
    <n v="196635600"/>
    <m/>
    <s v="Julio Cesar Erazo Libreros"/>
    <s v="Zulma Leon"/>
    <d v="2024-07-22T00:00:00"/>
    <d v="2024-07-22T00:00:00"/>
    <n v="7"/>
    <s v="Jul"/>
    <s v="-"/>
    <x v="1"/>
    <m/>
    <s v="900-IP-0358-2024"/>
    <x v="0"/>
    <x v="2"/>
    <s v="APLICACIONES TECNICAS E INVERSIONES S.A.S APLITECNIA S.A.S"/>
    <s v="800185534-7"/>
    <m/>
    <m/>
    <m/>
    <m/>
    <s v="Proceso no legalizado"/>
    <b v="0"/>
    <m/>
    <m/>
    <x v="1"/>
    <m/>
    <d v="2024-07-22T00:00:00"/>
    <d v="2024-07-22T00:00:00"/>
    <x v="2"/>
    <m/>
    <s v="CERRADO"/>
    <s v="-"/>
    <m/>
    <m/>
    <m/>
    <s v="EN ESPERA CONFIRMACIÓN DE LOGRAR TENER LOS BIENES ANTES DEL 31-12-2024. SE ESPERA RESPUESTA AL 30-08-2024.  ESTE FUE EL PROVEEDOR SUGERIDO POR EL ÁREA. DEBEMOS CONFIRMAR SI PODEMO INVITAR A COTIZAR DE UNA VEZ A ESE TERMOEMCALI.  SE PREVÉ ENVIAR INCITACIÓN EL 10-09-2024. SE ESPERA RESPUESTA PARA EL 12-09-2024._x000a_OFERTA ALLEGADA EXTEMPORANEAMENTE, SE DEBE CERRAR Y TRAMITAR NUEVA LÍNEA DERIVADA. _x000a_A TRAVES DE CORREO DE FECHA 17/09/2024 FUE NOTIFICADO EL CIERRE DEL PROCESO AL AREA._x000a_19-09-2024 PENDIENTE DERIVADA DEL PACC Y MEMORANDO DE RADICACION._x000a_07/10/2024 ACTA DE CIERRE DE FECHA 13/09/2024"/>
  </r>
  <r>
    <n v="297"/>
    <x v="5"/>
    <s v="200-0268-2024"/>
    <n v="74000"/>
    <s v="N/A"/>
    <s v="200-AA-GTI-101-2024"/>
    <s v="N/A"/>
    <s v="RENOVACIÓN SUSCRIPCIÓN EN LA NUBE EN LA PLATAFORMA MICROSOFT DYNAMICS 365 Y MICROSOFT POWER PLATAFORM INCLUIDO SOPORTE ESPECIALIZADO"/>
    <n v="399915684"/>
    <m/>
    <s v="Julio Cesar Erazo Libreros"/>
    <s v="Natalia Morales"/>
    <d v="2024-07-22T00:00:00"/>
    <d v="2024-07-23T00:00:00"/>
    <n v="7"/>
    <s v="Jul"/>
    <n v="11"/>
    <x v="8"/>
    <m/>
    <s v="900-CCE-0421-2024"/>
    <x v="1"/>
    <x v="13"/>
    <s v="ALL GROUP TECHNOLOGY S.A.S."/>
    <s v="901.298.536-3"/>
    <s v="200-CCE-3072-2024"/>
    <m/>
    <n v="275099600"/>
    <m/>
    <n v="124816084"/>
    <b v="1"/>
    <m/>
    <m/>
    <x v="0"/>
    <m/>
    <d v="2024-07-22T00:00:00"/>
    <d v="2024-07-23T00:00:00"/>
    <x v="41"/>
    <m/>
    <s v="LEGALIZADO"/>
    <n v="87"/>
    <s v="NO"/>
    <m/>
    <m/>
    <s v="30-09-2024 SE REMITEN OBSERVACIONES AL ÁREA. _x000a_07/10/2024 REVISION OBSERVACIONES DEL AREA _x000a_09/10/2024 SE SOLICITO COTIZACIONES A CONSULTA DE MERCADO, NO SE HA RECIBIDO RESPUESTA. _x000a_21-10-2024 SE REMITE SOLICITUD DE COTIZACIÓN_x000a_29/10/2024 SE RECIBE COTIZACIONES _x000a_30/10/2024 ELABORACION FPA E INVITACION PRIVADA_x000a_19-11-2024 ACEPTACIÓN DE OFERTA SUSCRITA_x000a_22-11-2024 LEGALIZACIÓN"/>
  </r>
  <r>
    <n v="298"/>
    <x v="5"/>
    <s v="200-0261-2024"/>
    <s v="T5012"/>
    <s v="GTI0115"/>
    <s v="FR-200-GTI-087-2024"/>
    <s v="N/A"/>
    <s v="CONTRATAR LOS SERVICIOS PROFESIONALES DE MANTENIMIENTO PREVENTIVO DE UPS, AIRES ACONDICIONADOS DE PRECISIÓN, GENERADORES Y SUMINISTRO DE INSUMOS DE ELEMENTOS PARA EL MEJORAMIENTO DE LAS CONDICIONES DE OPERACIÓN Y FUNCIONAMIENTO DEL DATA CENTER UBICADO EN EL CAM TORRE EMCALI, PISO 2, GERENCIA DE TECNOLOGÍA DE LA INFORMACIÓN Y SEDE TELECONTROL."/>
    <n v="177000000"/>
    <m/>
    <s v="Yesenia Burbano Carvajal"/>
    <s v="Dario Narvaez"/>
    <d v="2024-07-23T00:00:00"/>
    <d v="2024-07-24T00:00:00"/>
    <n v="7"/>
    <s v="Jul"/>
    <n v="9"/>
    <x v="11"/>
    <m/>
    <s v="900-IP-0282-2024"/>
    <x v="0"/>
    <x v="0"/>
    <s v="CITCOMM ENTREPRISE S.A.S "/>
    <s v="900206102-3"/>
    <s v="200-PS-2703-2024"/>
    <m/>
    <n v="109446106"/>
    <m/>
    <n v="67553894"/>
    <b v="1"/>
    <m/>
    <m/>
    <x v="0"/>
    <m/>
    <d v="2024-07-23T00:00:00"/>
    <d v="2024-07-24T00:00:00"/>
    <x v="108"/>
    <d v="2024-09-10T00:00:00"/>
    <n v="34"/>
    <n v="33"/>
    <s v="NO"/>
    <m/>
    <m/>
    <s v="ZUlma tiene las observaciones_x000a__x000a_EN ESPERA DE RECIBIR LA CATEGORÍA, SE ESPERA TENER RESPUESTA EL DÍA 29-08-2024._x000a__x000a_SE ENVIA SOLICITUD DE COTIZACIÓN EL DÍA 06-09-2024. SE ESPERA RECIBIR COTIZACIONES EL 09-09-2025. FIRMADO"/>
  </r>
  <r>
    <n v="299"/>
    <x v="8"/>
    <s v="600-0369-2024"/>
    <s v="C74010"/>
    <s v="N/A"/>
    <s v="600-AA-0556-2024"/>
    <s v="N/A"/>
    <s v="PARTICIPACION PUBLICITARIA Y PRESENCIA DE MARCA DE EMCALI-EICE-ESP EN EL EVENTO &quot;BI-ON 2024 CONGRESO NACIONAL DE ENERGIA INTELIGENTE&quot;."/>
    <n v="10000000"/>
    <m/>
    <s v="Julio Cesar Erazo Libreros"/>
    <s v="Lisa Vasquez"/>
    <d v="2024-07-24T00:00:00"/>
    <d v="2024-07-24T00:00:00"/>
    <n v="7"/>
    <s v="Jul"/>
    <n v="8"/>
    <x v="4"/>
    <m/>
    <s v="900-CCE-0296-2024"/>
    <x v="1"/>
    <x v="9"/>
    <s v="CAMARA DE COMERCIO DE CALI"/>
    <s v="890399001-1"/>
    <s v="600-CCE-2512-2024"/>
    <m/>
    <n v="10000000"/>
    <m/>
    <n v="0"/>
    <b v="1"/>
    <m/>
    <m/>
    <x v="0"/>
    <m/>
    <d v="2024-07-24T00:00:00"/>
    <d v="2024-07-24T00:00:00"/>
    <x v="109"/>
    <d v="2024-08-23T00:00:00"/>
    <n v="22"/>
    <n v="18"/>
    <s v="NO"/>
    <m/>
    <m/>
    <m/>
  </r>
  <r>
    <n v="300"/>
    <x v="2"/>
    <s v="301-370-2024"/>
    <s v="C32111_x000a_L32111"/>
    <s v="GAA0051"/>
    <s v="FR-GAA-300-0049-2024"/>
    <s v="N/A"/>
    <s v="MANTENIMIENTO PREVENTIVO Y CORRECTIVO PLANTAS DE EMERGENCIA CENTRO DE CONTROL MAESTRO Y CALLE 13"/>
    <n v="24908881"/>
    <m/>
    <s v="Zulma Ximena Vargas Salamanca"/>
    <s v="ZULMA LEON "/>
    <d v="2024-06-12T00:00:00"/>
    <d v="2024-06-12T00:00:00"/>
    <n v="6"/>
    <s v="Jun"/>
    <n v="8"/>
    <x v="4"/>
    <m/>
    <m/>
    <x v="0"/>
    <x v="0"/>
    <s v="IMATIC INGENIERIA SAS"/>
    <s v="800.195.522-1"/>
    <s v="300-CM-2568-2024"/>
    <m/>
    <n v="20848255"/>
    <m/>
    <n v="4060626"/>
    <b v="1"/>
    <m/>
    <m/>
    <x v="0"/>
    <m/>
    <d v="2024-06-12T00:00:00"/>
    <d v="2024-06-12T00:00:00"/>
    <x v="79"/>
    <d v="2024-08-29T00:00:00"/>
    <n v="56"/>
    <n v="57"/>
    <s v="SI "/>
    <n v="1"/>
    <s v="300-CM-2568-2024"/>
    <s v="EN REVISIÓN DE ACEPTACIÓN DE OFERTA LEGALIZADO"/>
  </r>
  <r>
    <n v="301"/>
    <x v="2"/>
    <s v="301-376-2024"/>
    <s v="L32100"/>
    <s v="GAA0530_x000a_GAA0572"/>
    <s v="FR-GAA-0085-2024"/>
    <s v="N/A"/>
    <s v="SUMINISTRAR MATERIALES Y REALIZAR MANTENIMIENTO PREVENTIVO A EQUIPOS MARCA ANALYTIKJENA DEL LABORATORIO DE AGUAS RESIDUALES"/>
    <n v="99168531"/>
    <m/>
    <s v="Rafael Gonzalez Vasquez"/>
    <s v="Zulma Leon"/>
    <d v="2024-06-12T00:00:00"/>
    <d v="2024-06-17T00:00:00"/>
    <n v="6"/>
    <s v="Jun"/>
    <n v="7"/>
    <x v="10"/>
    <m/>
    <s v="900-IP-0230-2024"/>
    <x v="0"/>
    <x v="0"/>
    <s v="ANALITICA Y REDES S.A.S."/>
    <s v="830059956-1"/>
    <s v="300-CS-2257-2024"/>
    <m/>
    <n v="99168531"/>
    <m/>
    <n v="0"/>
    <b v="1"/>
    <m/>
    <m/>
    <x v="0"/>
    <m/>
    <d v="2024-06-12T00:00:00"/>
    <d v="2024-06-17T00:00:00"/>
    <x v="75"/>
    <d v="2024-08-08T00:00:00"/>
    <n v="38"/>
    <n v="30"/>
    <s v="NO"/>
    <m/>
    <m/>
    <m/>
  </r>
  <r>
    <n v="302"/>
    <x v="0"/>
    <s v="501-UGA-0377-2024"/>
    <s v="D522211"/>
    <s v="GE0317"/>
    <s v="FR-500-364-2024"/>
    <s v="N/A"/>
    <s v="SUMINISTRO DE HERRAMIENTAS ELÉCTRICAS (HERRAMIENTA DE LÍNEA VIVA)"/>
    <n v="548999961"/>
    <m/>
    <s v="Karen Andrea Zapata Amu"/>
    <s v="Natalia Morales"/>
    <d v="2024-07-26T00:00:00"/>
    <d v="2024-07-26T00:00:00"/>
    <n v="7"/>
    <s v="Jul"/>
    <n v="12"/>
    <x v="9"/>
    <m/>
    <m/>
    <x v="0"/>
    <x v="0"/>
    <m/>
    <m/>
    <s v="500-CS-3168-2024"/>
    <m/>
    <n v="532529939"/>
    <m/>
    <n v="16470022"/>
    <b v="1"/>
    <m/>
    <m/>
    <x v="0"/>
    <m/>
    <d v="2024-07-26T00:00:00"/>
    <d v="2024-07-26T00:00:00"/>
    <x v="37"/>
    <d v="2024-12-23T00:00:00"/>
    <m/>
    <n v="97"/>
    <s v="NO"/>
    <m/>
    <m/>
    <s v="YA SE RECIBIERON COTIZACIONES PERO EN ELABORACIÓN DE FPA E INVITACIÓN.  PENDIENTE DETERMINAR EL INVITADO. AL 06-09-2024 SE ENCUENTRA EN REVISIÓN DE COTIZACIONES POR PARTE DE DIANA DE LA CRUZ DE ENERGÍA.. PENDIENTE ANÁLISIS DE PRECIO ARTIFICIALMENTE BAJO.  _x000a__x000a_EL DÍA 12-09-2024 SE REALIZA REQUERIMIENTO AL ÁREA PORQUE SE EVIDENCIÓ QUE UNO DE LOS ÍTEMS SOLICITADOS ESTÁ REPETIDO._x000a__x000a_se encuentra en subsanacion el requerimiento por parte del área de energía de envío correo electrónico el día viernes 13-09-2024_x000a_19/SEP/2024 A LA ESPERA DE LA SUBSANACION POR PARTE DE ENERGIA._x000a_26-09-2024 SE REITERÓ SOLICITUD PORQUE NO SE HA RESPONDIDO POR PARTE DEL ÁREA. SE REALIZÓ LLAMADA Y EL ÁREA DIJO QUE ESTABA ORGANIZANDO LA MEMORIA DE CÁLCULO PERO QUE NO RETIRARÍAN NINGÚN ÍTEM. _x000a_SI EL ÁREA PERSISTE SIN REALIZAR LOS CAMBIOS SE DEBE SALIR A COTIZAR NUEVAMENTE. _x000a_04-10-2024 se reciben ajustes del requerimiento no aceptaron todas las observaciones realizadas por la GAE cambio parcialmente el formulario de cantidades y precios . _x000a_8-10-2024 EN EL CORREO DE SOLICITUD DE COTIZACIONES. _x000a_18-10-2024 PENDIENTE VALIDAR CON EL ÁREA. _x000a_31-10-2024 a la espera de que salgan a cotizar_x000a_08-11-2024 RECEPCIÓN DE COTIZACIONES._x000a_13-11-2024 INVITACIÓN _x000a_15-11-2024 RECEPCIÓN DE OFERTA_x000a_18-11-2024 EVALUCIÓN _x000a_21-11-2024 LEGALIZACIÓN _x000a__x000a_FECHA EFECTIVA _x000a_21-11-2024 FIRMA FPA E INVITACIÓN _x000a_26-11-2024 FECHA ESPERADA DE RECEPCIÓN DE OFERTA"/>
  </r>
  <r>
    <n v="303"/>
    <x v="0"/>
    <s v="501-UGA-0378-2024"/>
    <n v="52212"/>
    <s v="N/A"/>
    <s v="500-AA-373-2024"/>
    <s v="N/A"/>
    <s v="SUMINISTRO DE FUSIBLES PARA LOS CORTACIRCUITOS DE LOS TRANSFORMADORES DE USO EXCLUSIVO DEL SISTEMA DE ALUMBRADO PÚBLICO DEL DISTRITO DE SANTIAGO DE CALI."/>
    <n v="12049940"/>
    <m/>
    <s v="Yesenia Burbano Carvajal"/>
    <s v="Natalia Morales"/>
    <d v="2024-07-26T00:00:00"/>
    <d v="2024-07-26T00:00:00"/>
    <n v="7"/>
    <s v="Jul"/>
    <s v="-"/>
    <x v="1"/>
    <m/>
    <m/>
    <x v="1"/>
    <x v="2"/>
    <m/>
    <m/>
    <m/>
    <m/>
    <m/>
    <m/>
    <s v="Proceso no legalizado"/>
    <b v="0"/>
    <m/>
    <m/>
    <x v="2"/>
    <m/>
    <d v="2024-07-26T00:00:00"/>
    <d v="2024-07-26T00:00:00"/>
    <x v="2"/>
    <m/>
    <s v="EN TRAMITE - GAE"/>
    <s v="-"/>
    <m/>
    <m/>
    <m/>
    <s v="EN REVISIÓN _x000a_13-09-2024 ENVIADO PARA SOLICITUD DE COTIZACIONES. _x000a_VALIDADO Y AUTORIZADO PARA ENVIAR A COTIZAR. _x000a_REASIGNADO A YESENIA. EL 04-10-2024 SE RECIBIERON LAS COTIZACIONES. _x000a_18-10-2024 EN ANÁLISIS Y ELABORACIÓN DE INVITACIÓN. _x000a_08-11-2024 ENVIO A COTIZACIÓN _x000a_13-11-2024 RESPONDER COTIZACIÓN _x000a_14-11-2024 ANÁLISIS DE COTIZACIÓN. _x000a_15-11-2024 INVITACIÓN _x000a_19-11-2024 OFERTAS _x000a_20-11-2024 EVALUACIÓN_x000a_21-11-2024 ACEPTACIÓN DE OFERTA_x000a_26-11-2024 LEGALIZACIÓN_x000a_NOTA SOLICITUD APOYO AL ALMACEN. _x000a__x000a_FECHAS EFECTIVAS_x000a__x000a_EN ETAPA DE COTIZACIÓN TODAS LOS PRECIOS LLEGARON POR ENCIMA _x000a_19-11-2024 EL ÁREA ENVÍA AJUSTE DE CANTIDADES Y VALORES, ASÍ COMO DE VALIDACIÓN DE PROVEEDOR. _x000a_"/>
  </r>
  <r>
    <n v="304"/>
    <x v="5"/>
    <s v="200-0271-2024"/>
    <s v="T75012"/>
    <s v="GTI0168"/>
    <s v="FR-200-GTI-0085-2024"/>
    <s v="N/A"/>
    <s v=" CONTRATAR SERVICIOS PROFESIONALES DE INGENIERÍA PARA LA IMPLEMENTACIÓN DE LA SOLUCIÓN DE ARQUITECTURA PARA DATA CENTER FABRICANTE CISCO SYSTEMS &quot;CISCO ACI&quot; , CON SU INTEROPERABILIDAD CON LA INFRAESTRUCTURA TECNOLÓGICA DEL DATA CENTER CORPORATIVO, Y LA RENOVACIÓN DEL LICENCIAMIENTO PARA EL DATA CENTER DE LA GERENCIA DE TECNOLOGÍA DE INFORMACIÓN, UBICADO EN EDIFICIO CAM,  TORRE EMCALI -PISO 2"/>
    <n v="1690097573"/>
    <m/>
    <s v="Julio Cesar Erazo Libreros"/>
    <s v="Natalia Morales"/>
    <d v="2024-07-29T00:00:00"/>
    <d v="2024-07-29T00:00:00"/>
    <n v="7"/>
    <s v="Jul"/>
    <n v="8"/>
    <x v="4"/>
    <m/>
    <s v="900-IP-0268-2024"/>
    <x v="0"/>
    <x v="0"/>
    <s v="CCD COMPAÑIA DE CIBERSEGURIDAD Y DEFENSA S.A.S."/>
    <s v="900096184-3"/>
    <s v="200-PS-2518-2024"/>
    <m/>
    <n v="1658086500"/>
    <m/>
    <n v="32011073"/>
    <b v="1"/>
    <m/>
    <m/>
    <x v="0"/>
    <m/>
    <d v="2024-07-29T00:00:00"/>
    <d v="2024-07-29T00:00:00"/>
    <x v="70"/>
    <d v="2024-08-23T00:00:00"/>
    <n v="19"/>
    <n v="17"/>
    <s v="NO"/>
    <m/>
    <m/>
    <s v="APROBACIÓN DE PÓLIZAS._x000a_YA TIENE RP Y PÓLIZAS. _x000a__x000a_PEDIDOS ABIERTOS Y SECOP. "/>
  </r>
  <r>
    <n v="305"/>
    <x v="5"/>
    <s v="200-0276-2024"/>
    <n v="75011"/>
    <s v="N/A"/>
    <s v="200-AA-108-2024"/>
    <s v="N/A"/>
    <s v="RENOVAR EL SOPORTE DEL APLICATIVO ROMA (MÓDULOS DE MANTENIMIENTO, SINIESTROS, COMBUSTIBLES Y DOCUMENTACIÓN)."/>
    <n v="42850000"/>
    <m/>
    <s v="Yesenia Burbano Carvajal"/>
    <s v="Dario Narvaez"/>
    <d v="2024-07-29T00:00:00"/>
    <d v="2024-07-30T00:00:00"/>
    <n v="7"/>
    <s v="Jul"/>
    <n v="10"/>
    <x v="7"/>
    <m/>
    <s v="900-CCE-0366-2024"/>
    <x v="1"/>
    <x v="14"/>
    <s v="TECNOSOFT VEHICULAR S.A."/>
    <s v="900036712-6 _x000d_"/>
    <s v=" 200-PS-3024-2024"/>
    <m/>
    <n v="42850000"/>
    <m/>
    <n v="0"/>
    <b v="1"/>
    <m/>
    <m/>
    <x v="0"/>
    <m/>
    <d v="2024-07-29T00:00:00"/>
    <d v="2024-07-30T00:00:00"/>
    <x v="110"/>
    <m/>
    <m/>
    <n v="57"/>
    <s v="NO"/>
    <m/>
    <m/>
    <s v="Envia a dario pa su revision_x000a__x000a_EN ESPERA DE LAS RESPUESTAS DE OBSERVACIONES A MÁS TARDAR AL 30-08-2024.SI A ESA FECHA NO SON RESPONDIAS SE DEBE ENVIAR CORREO REITERANDO LA SOLICITUD. _x000a_EL 30-09-2024 RESPONDIERON _x000a__x000a_VERIFICAR SI SON O NO PROVEEDOR EXCLUSIVO, LAS OBSERVACIONES QUE RESPONDIERON Y LA MEMORIA DE CÁLCULO. ANALIZAR PARA PODER SALIR EL 05-09-2024 CON COTIZACIÓN O INVITACIÓN. _x000a_13-09-2024  En espera del certificado de proveedor único._x000a_25-09-2024 REMISIÓN DE LA INVITACIÓN AL REVISOR. _x000a_30-09-2024 INVITACIÓN REVISADA Y AJUSTADA POR EL REVISOR. PENDIENTE DE FIRMA. _x000a_7-10-2024: EN EVALUACIÓN_x000a_18-10-2024 EN EVALUACIÓN._x000a_30-10-2024: EN EVALUACIÓN_x000a_07-11-2024: FIRMA ACEPTACIÓN DE OFERTA. "/>
  </r>
  <r>
    <n v="306"/>
    <x v="2"/>
    <s v="301-377-2024"/>
    <s v="L32100"/>
    <s v="GAA0573"/>
    <s v="FR-GAA-0087-2024"/>
    <s v="N/A"/>
    <s v="SUMINISTRAR MATERIALES PARA EQUIPO CROMATOGRAFO DE GASES MASAS MARCA AGILENT DEL LABORATORIO DE AGUAS RESIDUALES "/>
    <n v="14913874"/>
    <m/>
    <s v="Nataly Pachon Alvarez"/>
    <s v="Dario Narvaez"/>
    <d v="2024-06-12T00:00:00"/>
    <d v="2024-06-17T00:00:00"/>
    <n v="6"/>
    <s v="Jun"/>
    <n v="7"/>
    <x v="10"/>
    <m/>
    <s v="900-IP-0223-2024"/>
    <x v="0"/>
    <x v="0"/>
    <s v="INSOLAB SAS "/>
    <s v="900625659-0"/>
    <s v="300-CS-2251-2024"/>
    <m/>
    <n v="14913874"/>
    <m/>
    <n v="0"/>
    <b v="1"/>
    <m/>
    <m/>
    <x v="0"/>
    <m/>
    <d v="2024-06-12T00:00:00"/>
    <d v="2024-06-17T00:00:00"/>
    <x v="48"/>
    <d v="2024-08-06T00:00:00"/>
    <n v="36"/>
    <n v="28"/>
    <s v="NO"/>
    <m/>
    <m/>
    <m/>
  </r>
  <r>
    <n v="307"/>
    <x v="2"/>
    <s v="301-368-2024"/>
    <s v="L32310"/>
    <s v="GAA0161"/>
    <n v="31"/>
    <s v="N/A"/>
    <s v="REALIZAR SUMINISTRO DE ACCESORIOS PARA EQUIPOS SUCCIÓN PRESIÓN"/>
    <n v="1194140696"/>
    <m/>
    <s v="Lucy Aydee Arbelaez Millan"/>
    <s v="Natalia Morales"/>
    <d v="2024-06-12T00:00:00"/>
    <m/>
    <n v="6"/>
    <s v="Jun"/>
    <n v="8"/>
    <x v="4"/>
    <m/>
    <s v="900-IP-0255-2024"/>
    <x v="0"/>
    <x v="0"/>
    <s v="QUIMAQ LIMITADA  "/>
    <s v="890318447-4"/>
    <s v="300-CS-2543-2024  "/>
    <m/>
    <n v="1193656871"/>
    <m/>
    <n v="483825"/>
    <b v="1"/>
    <m/>
    <m/>
    <x v="0"/>
    <m/>
    <d v="2024-06-12T00:00:00"/>
    <d v="1899-12-30T00:00:00"/>
    <x v="79"/>
    <d v="2024-08-29T00:00:00"/>
    <n v="32523"/>
    <n v="52"/>
    <s v="NO"/>
    <m/>
    <m/>
    <s v="Para firma del Gerente General EL 28-08-2024.SUSCRITO Y LEGALIZADO. "/>
  </r>
  <r>
    <n v="308"/>
    <x v="1"/>
    <s v="805-0716-2024"/>
    <s v="H78011"/>
    <s v="GHA0099"/>
    <s v="FR-800-207-2024"/>
    <s v="N/A"/>
    <s v="PRESTACIÓN DE SERVICIOS DE UN PROVEEDOR TECNOLÓGICO AUTORIZADO POR LA DIRECCIÓN DE IMPUESTOS Y ADUANAS NACIONALES  (DIAN) PARA LA GENERACIÓN, TRANSMISIÓN Y VALIDACIÓN  DE LOS DOCUMENTOS SOPORTE DE PAGO DE NÓMINA ELECTRÓNICA Y NOTAS DE AJUSTE DEL DOCUMENTO SOPORTE DE PAGO DE NÓMINA ELECTRÓNICA, EN LOS TÉRMINOS, CONDICIONES, MECANISMOS TÉCNICOS Y TECNOLÓGICOS, ESTABLECIDOS POR LA DIAN, EN LA RESOLUCIÓN NO. 000013 DEL 11 DE FEBRERO DE 2021 &quot;POR LA CUAL SE IMPLEMENTA Y DESARROLLA EN EL SISTEMA DE FACTURACIÓN ELECTRÓNICA LA FUNCIONALIDAD DEL DOCUMENTO SOPORTE DE PAGO DE NÓMINA ELECTRÓNICA Y SE ADOPTA EL ANEXO TÉCNICO PARA ESTE DOCUMENTO” Y REGLAMENTACIONES VIGENTES AL MOMENTO DE LA EJECUCIÓN DEL CONTRATO Y LAS DEMÁS NORMAS QUE LAS MODIFIQUEN, ADICIONEN O SUSTITUYAN."/>
    <n v="32565800"/>
    <m/>
    <s v="Rafael Gonzalez Vasquez"/>
    <s v="Lisa Vasquez"/>
    <d v="2024-07-31T00:00:00"/>
    <d v="2024-07-30T00:00:00"/>
    <n v="7"/>
    <s v="Jul"/>
    <n v="9"/>
    <x v="11"/>
    <m/>
    <s v="900-IP-310-2024"/>
    <x v="0"/>
    <x v="0"/>
    <s v="CARVAJAL TECNOLOGIA Y SERVICIOS S.A.S. BIC"/>
    <s v="890321151-0"/>
    <s v="800-PS-2828-2024"/>
    <m/>
    <n v="26127000"/>
    <m/>
    <n v="6438800"/>
    <b v="1"/>
    <m/>
    <m/>
    <x v="0"/>
    <m/>
    <d v="2024-07-31T00:00:00"/>
    <d v="2024-07-30T00:00:00"/>
    <x v="111"/>
    <m/>
    <s v="LEGALIZADO"/>
    <n v="44"/>
    <s v="NO"/>
    <m/>
    <m/>
    <s v="PENDIENTE IMPACTO TRIBUTARIO PARA PASAR A REVISIÓN DE FPA E INVITACIÓN. SE SOLICITÓ LA ACTUALIZACIÓN DEL PROVEEDOR._x000a_24-09-2024 EL PROVEEDOR REMITIÓ LA OFERTA CON ERRORES. _x000a_25-09-2024 SE DEBIÓ ELABORAR ACTA DE SANEAMIENTO._x000a_27-09-2024 SE REMITIÓ INVITACIÓN NUEVAMENTE. _x000a_30-09-2024 SE RECIBIÓ NUEVAMENTE OFERTA _x000a_Firmado el 30 de septiembre de 2024, ya cuenta con RP pero el Proveedor no ha realizado el pago de las pólizas. _x000a_17-10-2024 APROBACIÓN DE PÓLIZAS_x000a_18-10-2024 LEGALIZADO"/>
  </r>
  <r>
    <n v="309"/>
    <x v="2"/>
    <s v="301-375-2024"/>
    <s v="C32211"/>
    <s v="GAA0327"/>
    <s v="FR-300-GAA-0077-2024"/>
    <s v="N/A"/>
    <s v="SUMINISTRO DE FLUKE 719PRO -CALIBRADOR ELECTRICO DE PRESIÓN "/>
    <n v="269999999"/>
    <m/>
    <s v="Nataly Pachon Alvarez"/>
    <s v="Dario Narvaez"/>
    <d v="2024-06-12T00:00:00"/>
    <d v="2024-06-17T00:00:00"/>
    <n v="6"/>
    <s v="Jun"/>
    <n v="7"/>
    <x v="10"/>
    <m/>
    <s v="900-IP-0222-2024"/>
    <x v="0"/>
    <x v="0"/>
    <s v="CONTROL E INSTRUMENTACION INDUSTRIAL DE COLOMBIA S.A.S"/>
    <s v="800200388-2"/>
    <s v="300-CS-2269-2024"/>
    <m/>
    <n v="26999998"/>
    <m/>
    <n v="243000001"/>
    <b v="1"/>
    <m/>
    <m/>
    <x v="0"/>
    <m/>
    <d v="2024-06-12T00:00:00"/>
    <d v="2024-06-17T00:00:00"/>
    <x v="112"/>
    <d v="2024-08-12T00:00:00"/>
    <n v="40"/>
    <n v="32"/>
    <s v="NO"/>
    <m/>
    <m/>
    <m/>
  </r>
  <r>
    <n v="310"/>
    <x v="1"/>
    <s v="805-0712-2024"/>
    <s v="H78011"/>
    <s v="GHA0103"/>
    <s v="FR-800-140-2024"/>
    <s v="N/A"/>
    <s v="CONTRATAR EL SUMINISTRO DE IMPLEMENTOS DEPORTIVOS (PRENDAS, ACCESORIOS Y ELEMENTOS), PARA EL ENTRENAMIENTO Y PRÁCTICA DEPORTIVA Y/O RECREATIVA DE LOS SERVIDORES PÚBLICOS DE EMCALI EICE ESP"/>
    <n v="31963031"/>
    <m/>
    <s v="Eder Rodriuez Quiñonez"/>
    <s v="Dario Narvaez"/>
    <d v="2024-08-01T00:00:00"/>
    <m/>
    <n v="8"/>
    <s v="Ago"/>
    <n v="9"/>
    <x v="11"/>
    <m/>
    <s v="900-IP-0307-2027"/>
    <x v="0"/>
    <x v="0"/>
    <s v="VICBAY S.A.S"/>
    <s v=" 900384450-3"/>
    <s v=" 800-CS-2682-2024"/>
    <m/>
    <n v="31962967"/>
    <m/>
    <n v="64"/>
    <b v="1"/>
    <m/>
    <m/>
    <x v="0"/>
    <m/>
    <d v="2024-08-01T00:00:00"/>
    <d v="1899-12-30T00:00:00"/>
    <x v="68"/>
    <m/>
    <s v="LEGALIZADO"/>
    <n v="25"/>
    <s v="NO"/>
    <m/>
    <m/>
    <m/>
  </r>
  <r>
    <n v="311"/>
    <x v="0"/>
    <s v="501-UGA-00391-2024"/>
    <n v="52214"/>
    <s v="GE0215"/>
    <s v="FR-500-264-2024"/>
    <s v="N/A"/>
    <s v="MANTENIMIENTO A EQUIPO DE TITULACIÓN AUTOMÁTICA,  MARCA METROHM,  DEL  LABORATORIO DE ENSAYOS A ACEITES DIELÉCTRICOS DE EMCALI EICE ESP"/>
    <n v="6446218"/>
    <m/>
    <s v="Yilwer Arteaga Jimenez"/>
    <s v="Natalia Morales"/>
    <d v="2024-08-01T00:00:00"/>
    <m/>
    <n v="8"/>
    <s v="Ago"/>
    <n v="10"/>
    <x v="7"/>
    <m/>
    <s v="900-IP-0338-2024"/>
    <x v="0"/>
    <x v="0"/>
    <s v="POLCO S.A.S. "/>
    <s v="890908777-1"/>
    <s v="500-CM-2962-2024"/>
    <m/>
    <n v="6429802"/>
    <m/>
    <n v="16416"/>
    <b v="1"/>
    <m/>
    <m/>
    <x v="0"/>
    <m/>
    <d v="2024-08-01T00:00:00"/>
    <d v="1899-12-30T00:00:00"/>
    <x v="35"/>
    <m/>
    <s v="LEGALIZADO"/>
    <n v="60"/>
    <s v="NO"/>
    <m/>
    <m/>
    <s v="En consulta de mercado_x000a_26-09-2024 EN ELABORACIÓN DE FPA E INVITACIÓN. _x000a__x000a_Se realizó invitación al proveedor el 10 de octubre _x000a_15-10-2024 SE RECIBE PROPUESTA. _x000a_18-10-2024 EN EVALUACIÓN_x000a_22-10-2024 SE REMITE ACEPTACIÓN DE OFERTA PARA REVISIÓN _x000a_23-10-2024 ACEPTACIÓN DE OFERTA_x000a_28-10-2024 LEGALIZADO_x000a_30-10-2024: el 28 de octubre se envio memorando de legalización N°900-0569 al área"/>
  </r>
  <r>
    <n v="312"/>
    <x v="2"/>
    <s v="301-374-2024"/>
    <s v="C32211"/>
    <s v="GAA0609"/>
    <s v="FR-300-GAA-0073-2024"/>
    <s v="N/A"/>
    <s v="REALIZAR EL SUMINISTRO, INSTALACIÓN Y PUESTA EN MARCHA DE SISTEMAS DE AIRE COMPRIMIDO DE LA PTAP RIO CAUCA "/>
    <n v="208659231"/>
    <m/>
    <s v="Rafael Gonzalez Vasquez"/>
    <s v="Natalia Morales"/>
    <d v="2024-06-12T00:00:00"/>
    <d v="2024-06-17T00:00:00"/>
    <n v="6"/>
    <s v="Jun"/>
    <n v="7"/>
    <x v="10"/>
    <m/>
    <s v="900-IP-0235-2024"/>
    <x v="0"/>
    <x v="0"/>
    <s v="KAESER COMPRESORES DE COLOMBIA S.A.S."/>
    <s v="830067414-5"/>
    <s v="300-PS-2290-2024"/>
    <m/>
    <n v="208659231"/>
    <m/>
    <n v="0"/>
    <b v="1"/>
    <m/>
    <m/>
    <x v="0"/>
    <m/>
    <d v="2024-06-12T00:00:00"/>
    <d v="2024-06-17T00:00:00"/>
    <x v="78"/>
    <d v="2024-08-06T00:00:00"/>
    <n v="36"/>
    <n v="33"/>
    <s v="SI "/>
    <n v="1"/>
    <s v="https://emcaliesp.sharepoint.com/:f:/s/ABASTECIMIENTOEMCALI/Ei-2iokthRdNu6wYNSt11BoBjgY396LKwbt_LFUD_qnTag?e=TUcwXN"/>
    <s v="En firma de otro si"/>
  </r>
  <r>
    <n v="313"/>
    <x v="0"/>
    <s v="501-UGA-00388-2024"/>
    <s v="D52210"/>
    <s v="GE0509"/>
    <s v="FR-500-361-2024"/>
    <s v="N/A"/>
    <s v="SERVICIO DE  SOPORTE, ACTUALIZACION  Y MANTENIMIENTO DEL SISTEMA DE GRABACIÓN DE LLAMADAS REDBOX DEL CENTRO DE CONTROL DE ENERGÍA"/>
    <n v="49980000"/>
    <m/>
    <s v="Rafael Gonzalez Vasquez"/>
    <s v="Natalia Morales"/>
    <d v="2024-08-02T00:00:00"/>
    <m/>
    <n v="8"/>
    <s v="Ago"/>
    <n v="9"/>
    <x v="11"/>
    <m/>
    <s v="900-IP-0336-2024"/>
    <x v="0"/>
    <x v="0"/>
    <s v="COMPUCOM S.A.S "/>
    <s v="860353611-5"/>
    <s v="500-PS-2778-2024"/>
    <m/>
    <n v="49980000"/>
    <m/>
    <n v="0"/>
    <b v="1"/>
    <m/>
    <m/>
    <x v="0"/>
    <m/>
    <d v="2024-08-02T00:00:00"/>
    <d v="1899-12-30T00:00:00"/>
    <x v="113"/>
    <m/>
    <s v="LEGALIZADO"/>
    <n v="37"/>
    <s v="NO"/>
    <m/>
    <m/>
    <s v="EN EVALUACIÓN DE OFERTA_x000a_19-09-2024 EN REVISIÓN DE LA ACEPTACIÓN DE OFERTA_x000a_23-09-2024 ACEPTACIÓN DE OFERTA SUSCRITA. _x000a_Legalizado el 4 de octubre de 2024."/>
  </r>
  <r>
    <n v="314"/>
    <x v="5"/>
    <s v="200-0279-2024"/>
    <s v="T75012"/>
    <s v="N/A"/>
    <s v="EMERGENCIA DECLARADA RESOL GG-00000346 DE 2024"/>
    <s v="N/A"/>
    <s v="CONTRATAR EL SUMINISTRO E IMPLEMENTACIÓN DE TECNOLOGÍAS ESPECIALIZADAS PARA LA GESTIÓN DE CIBERSEGURIDAD CON EL FIN DE MEJORAR LA PROTECCIÓN Y SEGURIDAD DE LA INFRAESTRUCTURA TECNOLÓGICA CORE SOPORTADA POR LA GERENCIA DE ÁREA DE TECNOLOGÍA DE LA INFORMACIÓN DE EMCALI."/>
    <n v="14750995178"/>
    <m/>
    <s v="Vanesa Angulo Cortez"/>
    <s v="Zulma Leon"/>
    <d v="2024-08-05T00:00:00"/>
    <d v="2024-06-08T00:00:00"/>
    <n v="8"/>
    <s v="Ago"/>
    <n v="8"/>
    <x v="4"/>
    <m/>
    <m/>
    <x v="0"/>
    <x v="5"/>
    <s v="OPEN GROUP S.A.S"/>
    <s v=" 900249043-1"/>
    <s v="200-CS-2542-2024"/>
    <m/>
    <n v="14742015582"/>
    <m/>
    <n v="8979596"/>
    <b v="1"/>
    <m/>
    <m/>
    <x v="0"/>
    <m/>
    <d v="2024-08-05T00:00:00"/>
    <d v="2024-06-08T00:00:00"/>
    <x v="79"/>
    <d v="2024-08-29T00:00:00"/>
    <n v="58"/>
    <n v="16"/>
    <s v="NO"/>
    <m/>
    <m/>
    <s v="ENVIADO AL ÁREA PARA EJECUCIÓN. "/>
  </r>
  <r>
    <n v="315"/>
    <x v="1"/>
    <s v="805-0731-2024"/>
    <s v="S73000_x000a_C74000_x000a_F76000_x000a_G72000_x000a_H78000_x000a_V42000_x000a_D42000_x000a_C42000_x000a_D52000"/>
    <s v="GHA0095"/>
    <s v="FR-800-204-2024"/>
    <s v="N/A"/>
    <s v="COMPRA DE PAPEL FOTOCOPIA BLANCO LÁSER TAMAÑO CARTA Y OFICIO DE 75 GRAMOS CON LOGO DE EMCALI Y SIN LOGO."/>
    <n v="389664210"/>
    <m/>
    <s v="Yesenia Burbano Carvajal"/>
    <s v="Zulma Leon"/>
    <d v="2024-08-05T00:00:00"/>
    <d v="2024-06-08T00:00:00"/>
    <n v="8"/>
    <s v="Ago"/>
    <s v="-"/>
    <x v="1"/>
    <m/>
    <m/>
    <x v="0"/>
    <x v="2"/>
    <m/>
    <m/>
    <m/>
    <m/>
    <m/>
    <m/>
    <s v="Proceso no legalizado"/>
    <b v="0"/>
    <m/>
    <m/>
    <x v="2"/>
    <m/>
    <d v="2024-08-05T00:00:00"/>
    <d v="2024-06-08T00:00:00"/>
    <x v="2"/>
    <m/>
    <s v="DEVUELTO"/>
    <s v="-"/>
    <m/>
    <m/>
    <m/>
    <s v="Envia a dario pa su revision_x000a__x000a_EN ESPERA DE LAS RESPUESTAS DE OBSERVACIONES A MÁS TARDAR AL 30-08-2024.SI A ESA FECHA NO SON RESPONDIAS SE DEBE ENVIAR CORREO REITERANDO LA SOLICITUD. _x000a_EN PROCESO DE COTIZACIÓN. _x000a_23-09-2024 ENVIO A COTIZAR. _x000a_25-09-2024 RECEPCIÓN DE COTIZACIONES. _x000a_27-09-2024 ANÁLISIS DE COTIZACIONES. _x000a_7-10-2024: FPA E INVITACIÓN. _x000a_YA ESTABA LISTA PARA ENVIAR. SIN EMBARGO, EL AREA INFORMÓ LA NECESIDAD DE REALIZAR AJUSTES POR LO QUE SE RETROCEDIÓ Y SE DEBE MODIFICAR TANTO EL FPA COMO LA INVITACIÓN INCORPORANDO DICHOS AJUSTES. _x000a_18-10-2024 EN ESPERA DE QUE EL AREA ENVIE LAS NUEVAS ESPECIFICACIONES TECNICAS._x000a_30-10-2024: SE ENVIO AL AREA ACTUALIZAR EL VALOR DE LAS IMPUTACIONES DADO QUE EL PROCESO ESTABA POR UN VALOR DE $389.664.210 Y LA INVITACIÓN DEBE IR POR UN VALOR DE $294.592.092 LA CUAL FUE EL VALOR DE LA OFERTA PRESENTADA POR EL PROVEEDOR_x000a__x000a_25-11-2024 PROCESO DEVUELTO MEDIANTE CONSECUTIVO 900-0634-2024."/>
  </r>
  <r>
    <n v="316"/>
    <x v="1"/>
    <s v="805-0748-2024"/>
    <s v="H78000"/>
    <s v="GHA0252"/>
    <s v="FR-800-214-2024"/>
    <s v="N/A"/>
    <s v="ADQUISICIÓN DE ESTIBAS EN MADERA DE PINO, TIPO CUARTON E INMUNIZADAS, PARA ADECUAR ESPACIOS PARA EL ALMACENAMIENTO Y SOPORTE DE ELEMENTOS Y MATERIALES EN GENERAL DE EMCALI."/>
    <n v="57377040"/>
    <m/>
    <s v="Karen Andrea Zapata Amu"/>
    <s v="Lisa Vasquez"/>
    <d v="2024-08-08T00:00:00"/>
    <d v="2024-08-08T00:00:00"/>
    <n v="8"/>
    <s v="Ago"/>
    <n v="8"/>
    <x v="4"/>
    <m/>
    <s v="900-IP-0274-2024"/>
    <x v="0"/>
    <x v="0"/>
    <s v="MUNDO MADERAS DE COLOMBIA S.A.S"/>
    <s v="832003079-3"/>
    <s v="800-CC-2520-2024"/>
    <m/>
    <n v="57377040"/>
    <m/>
    <n v="0"/>
    <b v="1"/>
    <m/>
    <m/>
    <x v="0"/>
    <m/>
    <d v="2024-08-08T00:00:00"/>
    <d v="2024-08-08T00:00:00"/>
    <x v="70"/>
    <d v="2024-08-27T00:00:00"/>
    <n v="13"/>
    <n v="10"/>
    <s v="NO"/>
    <m/>
    <m/>
    <m/>
  </r>
  <r>
    <n v="317"/>
    <x v="0"/>
    <s v="501-UGA-00385-2024"/>
    <s v="D52210"/>
    <s v="GE0373"/>
    <s v="FR-500-378-2024"/>
    <s v="N/A"/>
    <s v="COMPRA DE CARTUCHOS DE TINTAS DE 130 ML PARA PLOTTER HP DESIGN JET T1100 - ROLLO PAPEL BOND DE 75 GRS (76 CMSX50 MTS) PSTS PLOTER, PARA PLOTTER HP T1100 (CATASTRO ENERGÍA)"/>
    <n v="7211500"/>
    <m/>
    <s v="Sebastian Buitrago"/>
    <s v="Lisa Vasquez"/>
    <d v="2024-08-08T00:00:00"/>
    <m/>
    <n v="8"/>
    <s v="Ago"/>
    <n v="11"/>
    <x v="8"/>
    <m/>
    <s v="900-IP-0431-2024"/>
    <x v="0"/>
    <x v="0"/>
    <s v="DEPÓSITO Y ABARROTES MINEVA S.A.S. "/>
    <s v="901536190-0"/>
    <s v="500-CS-3075-2024"/>
    <m/>
    <n v="4902800"/>
    <m/>
    <n v="2308700"/>
    <b v="1"/>
    <m/>
    <m/>
    <x v="0"/>
    <m/>
    <d v="2024-08-08T00:00:00"/>
    <d v="1899-12-30T00:00:00"/>
    <x v="89"/>
    <m/>
    <s v="LEGALIZADO"/>
    <n v="75"/>
    <s v="NO"/>
    <m/>
    <m/>
    <s v="_x000a_EN ANALISIS DE COTIZACIÓN Y ELABORACIÓN FPA E INVITACIÓN_x000a_23-09-2024 SE PREVÉ ENVÍO A LA REVISORA_x000a_SE DEBE REASIGNAR PROVEEDOR. _x000a_El día martes 01 de Octubre 2024 16:06 Fue asignada la Dra. Vanessa Angulo como revisora, se envío correo con los documentos (FPA, Invitación Privada, Documentos radicados por el área, Correo Categoría, Correo número de proceso, Cotizaciones, Acta y Análisis de cotizaciones) a vaangulo@emcali.com.co para su respectiva revisión._x000a_17-10-2024: Se solicitó aclarar al área la forma de pago. _x000a_18-10-2024 En ajuste conforme a la respuesta del área. FPA e INVITACIÓN EN ELABORACIÓN, REVISIÓN Y FIRMA_x000a_18-10-2024 se envía correo con los documentos actualizados a la Dra. Vanessa para su respectiva revisión final._x000a_30-10-2024 A la espera de visto bueno por parte de la Dra. Vanessa Angulo para el envío de la Invitación Privada._x000a_05-11-2024 INVITACIÓN_x000a_07-11-2024 NO PRESENTA OFERTA._x000a_08-11-2024 GESTOR SOLICITA DERIVADA Y ENVIA NUEVAMENTE LA INVITACIÓN. _x000a_20-11-2024 ACEPTACIÓN DE OFERTA SUSCRITA. _x000a_22-11-2024 LEGALIZADO MEDIANTE CORREO DE LA MISMA FECHA. "/>
  </r>
  <r>
    <n v="318"/>
    <x v="2"/>
    <s v="301-371-2024"/>
    <s v="C32211"/>
    <s v="GAA0594_x000a_GAA0596"/>
    <s v="FR-300-GAA-0057-2024"/>
    <s v="N/A"/>
    <s v="REALIZAR EL MANTENIMIENTO PREVENTIVO DEL ESPRESOR DEL TANQUE ESTÁTICO DE ALMACENAMIENTO DE CLORO, MANTENIMIENTO PREVENTIVO DEL TANQUE SODA CAUSTICA Y MANTENIMIENTO PREVENTIVO DEL COMPRESOR DE CILINDROS DE AUTOCONTENIDO EN LA PLANTA PUERTO MALLARINO "/>
    <n v="297386900"/>
    <m/>
    <s v="Leidy Diana Franco Hoyos"/>
    <s v="Dario Narvaez"/>
    <d v="2024-06-12T00:00:00"/>
    <m/>
    <n v="6"/>
    <s v="Jun"/>
    <n v="7"/>
    <x v="10"/>
    <m/>
    <s v="900-IP-0198-2024"/>
    <x v="0"/>
    <x v="0"/>
    <s v="SELLOS HIDRAULICOS DE COLOMBIA SAS"/>
    <s v="901033916-1"/>
    <s v="300-CM-2292-2024"/>
    <m/>
    <n v="291550000"/>
    <m/>
    <n v="5836900"/>
    <b v="1"/>
    <m/>
    <m/>
    <x v="0"/>
    <m/>
    <d v="2024-06-12T00:00:00"/>
    <d v="2024-06-12T00:00:00"/>
    <x v="78"/>
    <d v="2024-08-16T00:00:00"/>
    <n v="47"/>
    <n v="33"/>
    <s v="NO"/>
    <m/>
    <m/>
    <m/>
  </r>
  <r>
    <n v="319"/>
    <x v="2"/>
    <s v="301-415-2024"/>
    <s v="C32210"/>
    <s v="GAA0187"/>
    <s v="FR-300-GAA-0116-2024"/>
    <s v="N/A"/>
    <s v="SUMINISTRO DE MATERIALES Y RECIPIENTES PARA LOS LABORATORIOS DE LAS  PTAP´S EMCALI"/>
    <n v="40111330"/>
    <m/>
    <s v="Nataly Pachon Alvarez"/>
    <s v="Natalia Morales"/>
    <d v="2024-06-19T00:00:00"/>
    <s v="20-06-2024"/>
    <n v="6"/>
    <s v="Jun"/>
    <n v="7"/>
    <x v="10"/>
    <m/>
    <s v="900-IP-0236-2024"/>
    <x v="0"/>
    <x v="0"/>
    <s v="CONTROL E INSTRUMENTACION INDUSTRIAL DE COLOMBIA S.A."/>
    <s v="800200388-2"/>
    <s v="300-CS-2279-2024"/>
    <m/>
    <n v="28042826"/>
    <m/>
    <n v="12068504"/>
    <b v="1"/>
    <m/>
    <m/>
    <x v="0"/>
    <m/>
    <d v="2024-06-19T00:00:00"/>
    <s v="20-06-2024"/>
    <x v="112"/>
    <d v="2024-08-12T00:00:00"/>
    <m/>
    <n v="30"/>
    <s v="NO"/>
    <m/>
    <m/>
    <m/>
  </r>
  <r>
    <n v="320"/>
    <x v="2"/>
    <s v="301-416-2024"/>
    <s v="C32211"/>
    <s v="GAA0634"/>
    <s v="FR-300-GAA-0075-2024"/>
    <s v="N/A"/>
    <s v="SERVICIO DE MANTENIMIENTO Y CALIBRACIÓN SISTEMAS DE PESAJE PLANTAS DE TRATAMIENTO DE AGUA POTABLE"/>
    <n v="199999730"/>
    <m/>
    <s v="Francia Elena Ramirez Ramirez"/>
    <s v="Zulma Leon"/>
    <d v="2024-06-19T00:00:00"/>
    <s v="20-06-2024"/>
    <n v="6"/>
    <s v="Jun"/>
    <n v="10"/>
    <x v="7"/>
    <m/>
    <s v="900-IP-0221-2024"/>
    <x v="0"/>
    <x v="0"/>
    <s v="WEIGHING SYSTEMS SOLUTIONS W.S,S LTDA"/>
    <s v="900223013-8"/>
    <s v="300-PS-2845-2024"/>
    <m/>
    <n v="199999730"/>
    <m/>
    <n v="0"/>
    <b v="1"/>
    <m/>
    <m/>
    <x v="0"/>
    <m/>
    <d v="2024-06-19T00:00:00"/>
    <s v="20-06-2024"/>
    <x v="54"/>
    <m/>
    <s v="LEGALIZADO"/>
    <n v="77"/>
    <s v="NO"/>
    <m/>
    <m/>
    <s v="EN REVISIÓN DEL FPA E INVITACIÓN_x000a_17-09-2024 FIRMA DE INVITACIÓN Y FPA. _x000a_EL 18-09-2024 SE INVITÓ A WSS LTDA.INVITACIÓN PRIVADA No. 900-IP-0221-2024 a WSS LTDA. FECHA DE RECEPCIÓN DE PROPUESTA EL 23-09-2024 hasta las 5 PM._x000a_OFERTA RECIBIDA EL 23-09-2024_x000a_ENVIADA AL GESTOR EL 24-09-2024._x000a_EN EVALUACIÓN. _x000a_27-09-2024 REMISIÓN DE LA ACEPTACIÓN AL REVISOR. _x000a_03/10/2024 ACEPTACIÓN DE OFERTA No. 300-PS-2845-2024 EN TRÁMITE FIRMA DEL RP _x000a_07/10/2024 EN TRÁMITE EXPEDICIÓN DE PÓLIZAS_x000a_09/10/2024 APROBACIÓN DE PÓLIZAS_x000a_10/10/2024 PEDIDO ABIERTO, PUBLICACIÓN SECOP II, ACTUALIZACIÓN PACC_x000a_10/10/2024 MEMORANDO 900-0513-2024 REMISIÓN AL ÁREA"/>
  </r>
  <r>
    <n v="321"/>
    <x v="2"/>
    <s v="301-420-2024"/>
    <s v="L32311"/>
    <s v="N/A"/>
    <s v="AA-0021-2024"/>
    <s v="N/A"/>
    <s v="REALIZAR MANTENIMIENTO MECANICO, ELECTRICO Y DE INSTRUMENTACIÓN DE LAS ESTACIONES DE BOMBEO DE AGUAS LLUVIAS Y RESUDUALES."/>
    <n v="5906588400"/>
    <m/>
    <s v="Karen Andrea Zapata Amu"/>
    <s v="Natalia Morales"/>
    <s v="20-06-2024"/>
    <m/>
    <n v="6"/>
    <s v="Jun"/>
    <n v="9"/>
    <x v="11"/>
    <m/>
    <s v="900-CCE-320-2024"/>
    <x v="1"/>
    <x v="0"/>
    <s v="PAYAN &amp; CIA LIMITADA"/>
    <s v="890311407-8"/>
    <s v="300-CCE-2776-2024"/>
    <m/>
    <n v="5744153205"/>
    <m/>
    <n v="162435195"/>
    <b v="1"/>
    <s v="Gerencia General"/>
    <m/>
    <x v="0"/>
    <m/>
    <d v="2024-06-20T00:00:00"/>
    <d v="1899-12-30T00:00:00"/>
    <x v="104"/>
    <m/>
    <s v="LEGALIZADO"/>
    <n v="67"/>
    <s v="SI "/>
    <n v="1"/>
    <s v="https://emcaliesp.sharepoint.com/:f:/s/ABASTECIMIENTOEMCALI/EsBPZl6DN0RErDAaDtAZkLABGYCO2G4MiWzuIPBUZSqTpg?e=69O05i"/>
    <s v="EN ELABORACIÓN DE FPA E INVITACIÓN SE ESPERA SE ENVIE EL 03-09-2024. EL 05-09-2024 SE SACA INVITACIÓN PARA RECIBIR OFERTA EL 10-09-2024. ENVIADO DIRECTAMENTE POR LA GESTORA. _x000a__x000a_OFERTA RECIBIDA EL 10-09-2024, SE ENCUENTRA EN PROCESO DE EVALUACIÓN.  _x000a_EL 18-09-2024 ACEPTACIÓN DE OFERTA REMITIDA A LA REVISORA_x000a_ACEPTACIÓN DE OFERTA SUSCRITA EL DÍA 20-09-2024._x000a_SOLICITUD DE REGISTRO PRESUPUESTAL 23-09-2024._x000a_PUBLICACIÓN SECOP II 27-09-2024._x000a_18-10-2024 REMISIÓN DE OTROSÍ AL CONTRATISTA Y COPIA AL CORREO DE MITIGACIÓN SOLICITANDO LA CORRECIÓN EN LA PÓLIZA_x000a_31-10-2024 Se remitio OTROSI con las polizas y aprobacion de polizas de acuerdo a la modificacion"/>
  </r>
  <r>
    <n v="322"/>
    <x v="4"/>
    <s v="142-217-2024"/>
    <s v="G72400"/>
    <s v="GG0096"/>
    <s v="FR-100-167-2024"/>
    <s v="N/A"/>
    <s v="RESTAURACIÓN DE PREDIOS RURALES - REALIZAR ACTIVIDADES DE RESTAURACIÓN ECOLÓGICA EN LOS PREDIOS RURALES PRIORIZADOS DE EMCALI E.I.C.E. E.S.P. "/>
    <n v="2520000000"/>
    <m/>
    <s v="Rafael Gonzalez Vasquez"/>
    <s v="Zulma Leon"/>
    <d v="2024-08-08T00:00:00"/>
    <d v="2024-08-09T00:00:00"/>
    <n v="8"/>
    <s v="Ago"/>
    <n v="10"/>
    <x v="7"/>
    <m/>
    <s v="900-IP-0365-2024"/>
    <x v="0"/>
    <x v="5"/>
    <s v="FUNDACIÓN EXPRESIÓN LIBRE ESP"/>
    <s v="805029111-6"/>
    <s v="100-PS-2922-2024"/>
    <m/>
    <n v="2519959994"/>
    <m/>
    <n v="40006"/>
    <b v="1"/>
    <m/>
    <m/>
    <x v="0"/>
    <m/>
    <d v="2024-08-08T00:00:00"/>
    <d v="2024-08-09T00:00:00"/>
    <x v="114"/>
    <m/>
    <s v="LEGALIZADO"/>
    <n v="47"/>
    <s v="NO"/>
    <m/>
    <m/>
    <s v="SE REALIZÓ UNA PRIMERA INVITACIÓN DE COTIZACIÓN. _x000a_EL ÁREA TÉCNICA REALIZÓ AJUSTES A LAS ESPECIFICACIONES TÉCNICAS._x000a_SE REALIZÓ NUEVAMENTE SOLICITUD DE COTIZACIÓN _x000a_27-09-2024 EN REVISIÓN. _x000a_El plazo de presentación de ofertas es hasta el día 8 de octubre de 2024. El proveedor presentó la oferta el 4 de octubre de 2024._x000a_11-10-2024 ACEPTACIÓN DE OFERTA_x000a_22-10-2024 LEGALIZADO"/>
  </r>
  <r>
    <n v="323"/>
    <x v="0"/>
    <s v="501-UGA-00402-2024"/>
    <n v="52214"/>
    <s v="GE0210"/>
    <s v="FR-500-380-2024"/>
    <s v="N/A"/>
    <s v="MANTENIMIENTO PREVENTIVO A EQUIPOS DE PRUEBA DE MEDIDORES DE ENERGÍA ELÉCTRICA  EPM MARCA  LANDIS &amp; GRY."/>
    <n v="31713580"/>
    <m/>
    <s v="Daniela Ocampo Hernandez"/>
    <s v="Dario Narvaez"/>
    <d v="2024-08-09T00:00:00"/>
    <d v="2024-08-09T00:00:00"/>
    <n v="8"/>
    <s v="Ago"/>
    <n v="11"/>
    <x v="8"/>
    <m/>
    <s v="900-IP-0410-2024"/>
    <x v="0"/>
    <x v="0"/>
    <s v="IMECTRO PROCESOS INDUSTRIALES S.A.S."/>
    <s v="830034707-6"/>
    <s v="500-CM-3059-2024"/>
    <m/>
    <n v="31713578"/>
    <m/>
    <n v="2"/>
    <b v="1"/>
    <m/>
    <m/>
    <x v="0"/>
    <m/>
    <d v="2024-08-09T00:00:00"/>
    <d v="2024-08-09T00:00:00"/>
    <x v="49"/>
    <m/>
    <s v="LEGALIZADO"/>
    <n v="71"/>
    <s v="NO"/>
    <m/>
    <m/>
    <s v="EL FORMULARIO DE PLANEACIÓN Y LA INVITACIÓN FUE SUSCRITA EL 09-09-2024  DIRIGIDA A IMECTRO PROCESOS INDUSTRIALES S.A.S. _x000a_10-09-2024 SE REMITIÓ INVITACIÓN. _x000a_12-09-2024 SE RECIBE OFERTA. _x000a_EN EVALUACIÓN - SE REQUIERE SUBSANACIÓN. _x000a_Una vez revisados los documentos emitidos por el proveedor no se logra subsanar debido a que en las medidas correctivas aún se observa una anotación, adicionalmente se evidencia que en la cotización sobre pasa el presupuesto ofertado. Por tal motivo se procede a realizar el acta de cierre del proceso._x000a__x000a_El proceso se cerró, dado que se encontraba inhabilitado por medidas corretivas, además que en la cotización se pasaba un peso. _x000a_15/10/2024, se envío el correo tanto al proveedor como al área encargada, notificando._x000a__x000a_SE ABRE NUEVAMENTE. _x000a_El día de ayer 30/10/2024 se envió la evaluación de la oferta a los revisores designados con el respectivo memorando_x000a_07-11-2024 SE HIZO SOLICITUD DE CONFIRMACIÓN DE PLAZO AL ÁREA_x000a_22-11-2024: Ya nos encontramos en la etapa de legalización, Ya se tiene el RP, y se está a la espera de las pólizas._x000a_26-11-2024: LEGALIZADO MEDIANTE CORREO DE LA MISMA FECHA. _x000a_"/>
  </r>
  <r>
    <n v="324"/>
    <x v="8"/>
    <s v="600-0382-2024"/>
    <s v="C74010"/>
    <s v="N/A"/>
    <s v="600-AA-0572-2024"/>
    <s v="N/A"/>
    <s v="PARTICIPACIÓN PUBLICITARIA Y PRESENCIA DE MARCA EN EL EVENTO &quot;DIA NACIONAL DEL TENDERO 2024&quot;"/>
    <n v="23800000"/>
    <m/>
    <s v="Harold Mondragon Ducura"/>
    <s v="Dario Narvaez"/>
    <d v="2024-08-12T00:00:00"/>
    <d v="2024-08-12T00:00:00"/>
    <n v="8"/>
    <s v="Ago"/>
    <n v="8"/>
    <x v="4"/>
    <m/>
    <m/>
    <x v="1"/>
    <x v="9"/>
    <s v=" FEDERACION NACIONAL DE COMERCIANTES EMPRESARIOS - FENALCO SECCIONAL VALLE"/>
    <s v="890303215-7"/>
    <s v="600-CCE-2522-2024 "/>
    <m/>
    <n v="23800000"/>
    <m/>
    <n v="0"/>
    <b v="1"/>
    <m/>
    <m/>
    <x v="0"/>
    <m/>
    <d v="2024-08-12T00:00:00"/>
    <d v="2024-08-12T00:00:00"/>
    <x v="70"/>
    <d v="2024-08-23T00:00:00"/>
    <n v="9"/>
    <n v="8"/>
    <s v="NO"/>
    <m/>
    <m/>
    <m/>
  </r>
  <r>
    <n v="325"/>
    <x v="0"/>
    <s v="501-UGA-00406-2024"/>
    <s v="D52211"/>
    <s v="GE0326_x000a_GE0328"/>
    <s v="FR-500-381-2024"/>
    <s v="N/A"/>
    <s v="CONTRATAR LOS SERVICIOS DE  MANTENIMIENTO CORRECTIVO Y PREVENTIVO DE LOS EQUIPOS HALADO Y CABRESTANTE  DE LA UNIDAD DE MANTENIMIENTO DE LA GERENCIA DE ENERGIA."/>
    <n v="27119193"/>
    <m/>
    <s v="Mario Andres Arevalo"/>
    <s v="Lisa Vasquez"/>
    <d v="2024-08-12T00:00:00"/>
    <d v="2024-08-12T00:00:00"/>
    <n v="8"/>
    <s v="Ago"/>
    <n v="9"/>
    <x v="11"/>
    <m/>
    <s v="900-IP-0300-2024"/>
    <x v="0"/>
    <x v="0"/>
    <m/>
    <s v="800185016-3"/>
    <s v="500-PS-2824-2024"/>
    <m/>
    <n v="24258150"/>
    <m/>
    <n v="2861043"/>
    <b v="1"/>
    <m/>
    <m/>
    <x v="0"/>
    <m/>
    <d v="2024-08-12T00:00:00"/>
    <d v="2024-08-12T00:00:00"/>
    <x v="111"/>
    <m/>
    <s v="LEGALIZADO"/>
    <n v="36"/>
    <s v="NO"/>
    <m/>
    <m/>
    <s v="A la espera de la confirmación del valor a afectar de las imputaciones para poder pasar a revisión la FPA y la invitación a ofertar._x000a__x000a_Ya se realizó solicitud de cotización_x000a_ya los proveedores enviaron cotizaciones y certificados de experiencia._x000a__x000a_Este proceso se envió a cotizar dos veces porque la primera vez todos los proveedores cotizaron por encima del presupuesto._x000a__x000a_El día 05-09-2024 Mario remite la invitación a revisión. Lisa en correo del 06-09-2024 remite respuesta. Se espera recibir la invitación dirigida a METALMECANICA HAN S.A.S. el día 09-09-2024. _x000a__x000a__x000a_Invitado a ofertar 11/9 respuesta 13/09_x000a_Evaluando documentos, el proveedor debe subsanar el certificdo de procuradoria persona juridica, a la espera del documento._x000a_23-09-2024 OFERTA REMITIDA AL COMITÉ EVALUADOR. _x000a_27-09-2024 EVALUACIÓN CONSOLIDADA. _x000a_Esperando el pago de la poliza por el proveedor desde el 1 de octubre_x000a_16-10-2024 LEGALIZADO_x000a_18-10-2024 RADICADO"/>
  </r>
  <r>
    <n v="326"/>
    <x v="1"/>
    <s v="805-0769-2024"/>
    <s v="H78000"/>
    <s v="GHA0251"/>
    <s v="FR-800-213-2024"/>
    <s v="N/A"/>
    <s v="ADQUIRIR, INSTALAR, CONFIGURAR, INTEGRAR Y PONER EN MARCHA SISTEMA DE SEGURIDAD ELECTRÓNICA DE CONTROL DE ACCESO MEDIANTE PASILLOS MOTORIZADOS MARCA WOLPAC REFERENCIA WOLSLIDE II PLUS PARA LA ENTRADA PRINCIPAL DE LA TORRE EMCALI INTEGRADO AL CENTRO OPERATIVO DE SEGURIDAD (COS)."/>
    <n v="1180194263"/>
    <m/>
    <s v="Vanesa Angulo Cortez"/>
    <s v="Vanessa Angulo"/>
    <d v="2024-08-13T00:00:00"/>
    <d v="2024-08-13T00:00:00"/>
    <n v="8"/>
    <s v="Ago"/>
    <n v="11"/>
    <x v="8"/>
    <m/>
    <s v="900-IP-0317-2024"/>
    <x v="0"/>
    <x v="0"/>
    <s v="UNION TEMPORAL BIOMETRIA ING"/>
    <s v="901888029-2"/>
    <s v="800-PS-3045-2024"/>
    <m/>
    <n v="1180194263"/>
    <m/>
    <n v="0"/>
    <b v="1"/>
    <m/>
    <m/>
    <x v="0"/>
    <m/>
    <d v="2024-08-13T00:00:00"/>
    <d v="2024-08-13T00:00:00"/>
    <x v="81"/>
    <m/>
    <s v="LEGALIZADO"/>
    <n v="68"/>
    <s v="NO"/>
    <m/>
    <m/>
    <s v="FPA-INVIT. Ajustadas en espera de ajustes por parte del área por solicitud del revisor_x000a_27-09-2024 INVITACIÓN REMITIDA AL PROVEEDOR. EN ESPERA DE OFERTA EL DÍA 02-10-2024._x000a_7 de octubre se envió solicitud para que subsanaran_x000a_Subsanaron mal _x000a_Se reiteró el 17 de octubre_x000a_Y se validó que todo estuviera bien _x000a_ 21 de octubre se suscribió aceptación de oferta. Estamos esperando que el proveedor envíe el rut para solicitar plizar y rpc_x000a_20-11-2024 ACEPTACIÓN DE OFERTA CON RUT. _x000a_21-11-2024 LEGALIZADO MEIANTE CORREO DE LA MISMA FECHA"/>
  </r>
  <r>
    <n v="327"/>
    <x v="0"/>
    <s v="501-UGA-00410-2024"/>
    <s v="D52211"/>
    <s v="GE0353"/>
    <s v="FR-500-360-2024"/>
    <s v="N/A"/>
    <s v="CONTRATAR LOS SERVICIOS DE RECOLECCIÓN DE DESECHOS VEGETALES DE ACUERDO CON LAS ESPECIFICACIONES TÉCNICAS Y LAS NECESIDADES DE EMCALI EICE ESP."/>
    <n v="50000000"/>
    <m/>
    <s v="Harold Mondragon Ducura"/>
    <s v="Lisa Vasquez"/>
    <d v="2024-08-13T00:00:00"/>
    <d v="2024-08-13T00:00:00"/>
    <n v="8"/>
    <s v="Ago"/>
    <n v="10"/>
    <x v="7"/>
    <m/>
    <s v="900-IP-0289-2024"/>
    <x v="0"/>
    <x v="0"/>
    <s v="AG CONSULTORES AMBIENTALES SAS "/>
    <s v="805000822 - 8"/>
    <s v="500-PS-2882-2024"/>
    <m/>
    <n v="41140680"/>
    <m/>
    <n v="8859320"/>
    <b v="1"/>
    <m/>
    <m/>
    <x v="0"/>
    <m/>
    <d v="2024-08-13T00:00:00"/>
    <d v="2024-08-13T00:00:00"/>
    <x v="52"/>
    <m/>
    <s v="LEGALIZADO"/>
    <n v="43"/>
    <s v="NO"/>
    <m/>
    <m/>
    <s v="Se entrega FPA e Invitación el Lunes 16._x000a_19-09-2024 FPA E INVITACIÓN EN REVISIÓN. _x000a_23-09-2024 EN FIRMA DE LA GAE. _x000a_ACEPTACIÓN DE OFERTA EN REVISIÓN DE LA ABOGADA REVISORA DESDE EL JUEVES 3 DE OCTUBRE 2024._x000a_10-10-2024 ACEPTACIÓN DE OFERTA SUSCRITA _x000a_11-10-2024 SOLICITUD DE REGISTRO PRESUPUESTAL_x000a_16-10-2024 ESTA EN APROBACIÓN DE POLIZAS._x000a_21-10-2024 LEGALIZADO"/>
  </r>
  <r>
    <n v="328"/>
    <x v="5"/>
    <s v="200-0278-2024"/>
    <n v="75013"/>
    <s v="N/A"/>
    <s v="GTI-AA-075-2024"/>
    <s v="N/A"/>
    <s v="CONTRATAR EL SERVICIO SAM DEL SOFTWARE SAP (&quot;SAP ENTERPRISE SUPPORT&quot;)"/>
    <n v="715856200"/>
    <m/>
    <s v="Zulma Ximena Vargas Salamanca"/>
    <s v="Lisa Vasquez"/>
    <d v="2024-08-14T00:00:00"/>
    <d v="2024-08-14T00:00:00"/>
    <n v="8"/>
    <s v="Ago"/>
    <n v="11"/>
    <x v="8"/>
    <m/>
    <s v="900-CCE-0319-2024 "/>
    <x v="1"/>
    <x v="14"/>
    <s v="SAP COLOMBIA S.A.S"/>
    <s v="900320612 5"/>
    <s v="200-CCE-3038-2024"/>
    <m/>
    <n v="715856200"/>
    <m/>
    <n v="0"/>
    <b v="1"/>
    <m/>
    <m/>
    <x v="0"/>
    <m/>
    <d v="2024-08-14T00:00:00"/>
    <d v="2024-08-14T00:00:00"/>
    <x v="115"/>
    <m/>
    <s v="LEGALIZADO"/>
    <n v="66"/>
    <s v="NO"/>
    <m/>
    <m/>
    <s v="EN RESPUESTA DE OBSERVACIONES POR PARTE DEL ÁREA. SE ENVIARON EL DÍA 22-08-2024 Y SE REITERARON EL DÍA DE HOY 28-08-2024_x000a_RESPONDIDAS LAS SOLICITUDES, SE REMITE FPA E INVITACIÓN PARA ENVIAR AL PROVEEDOR. _x000a_24-09-2024 INVITACIÓN REMITIDA AL PROVEEDOR. _x000a_30-09-2024 SE RECIBE OFERTA. _x000a_04-10-2024 SE HACE LLEGAR RESPUESTA A SAP COLOMBIA, YA QUE ELLOS NO HICIERON LLEGAR OFERTA SINO UNA SERIE DE OBSERVACIONES A LA INVITACIÓN. _x000a_18-10-2024 SIN RESPUESTA DEL PROVEEDOR. SE SOLICITA AL ÁREA INTERVENIR PARA DAR RESPUESTA A LAS INQUIETUDES DEL PROVEEDOR Y RESOLVER._x000a_28-10-2024 Mediante whatsaap me comunico con el señor Camilo Leal quien es el contacto de la empresa SAP DE COLOMBIA y me dice que vuelve a la oficina el día 29 de octubre y que después de que vuelva nos dará respuesta. _x000a_01-11-2024 REMISIÓN DE INVITACIÓN. _x000a_07-11-2024 RECEPCIÓN DE OFERTA_x000a_14-11-2024 ACEPTACIÓN DE OFERTA SUSCRITA._x000a_14-11-2024 LEGALIZADO. "/>
  </r>
  <r>
    <n v="329"/>
    <x v="2"/>
    <s v="301-435-2024"/>
    <s v="L3231023"/>
    <s v="GAA0159"/>
    <s v="FR-300-GAA-0050-2024"/>
    <s v="N/A"/>
    <s v="REALIZAR EL SUMINISTRO DE TAPAS Y REJILLAS EN POLICONCRETO"/>
    <n v="249891539"/>
    <m/>
    <s v="Rafael Gonzalez Vasquez"/>
    <s v="Natalia Morales"/>
    <d v="2024-06-25T00:00:00"/>
    <d v="2024-07-27T00:00:00"/>
    <n v="6"/>
    <s v="Jun"/>
    <n v="8"/>
    <x v="4"/>
    <s v="SI"/>
    <s v="900-IP-0241-2024"/>
    <x v="0"/>
    <x v="0"/>
    <s v="GRUPO AG INGENIERIA &amp; CONSTRUCCION S.A.S"/>
    <s v="900492706-6"/>
    <s v="300-CCV-2459-2024"/>
    <m/>
    <n v="249891539"/>
    <m/>
    <n v="0"/>
    <b v="1"/>
    <m/>
    <m/>
    <x v="0"/>
    <m/>
    <d v="2024-06-25T00:00:00"/>
    <d v="2024-07-27T00:00:00"/>
    <x v="116"/>
    <d v="2024-08-20T00:00:00"/>
    <n v="16"/>
    <n v="33"/>
    <s v="NO"/>
    <m/>
    <m/>
    <m/>
  </r>
  <r>
    <n v="330"/>
    <x v="2"/>
    <s v="301-437-2024"/>
    <s v="C321003_x000a_L321004"/>
    <s v="GAA0527_x000a_GAA0537"/>
    <s v="FR-300-GAA-0094-2024"/>
    <s v="N/A"/>
    <s v="REALIZAR MANTENIMIENTO CABINAS DE SEGURIDAD, EXTRACTORES Y CLIMATIZADORES DE LOS LABORATORIOS DE ENSAYOS DE LA GUENAA"/>
    <n v="131321260"/>
    <m/>
    <s v="Leidy Diana Franco Hoyos"/>
    <s v="Zulma Leon"/>
    <d v="2024-06-25T00:00:00"/>
    <m/>
    <n v="6"/>
    <s v="Jun"/>
    <n v="9"/>
    <x v="11"/>
    <m/>
    <m/>
    <x v="0"/>
    <x v="0"/>
    <s v="AIRCO S.A.S "/>
    <s v="805029336-6"/>
    <s v="300-CM-2697-2024"/>
    <m/>
    <n v="131321260"/>
    <m/>
    <n v="0"/>
    <b v="1"/>
    <m/>
    <m/>
    <x v="0"/>
    <m/>
    <d v="2024-06-25T00:00:00"/>
    <d v="1899-12-30T00:00:00"/>
    <x v="117"/>
    <d v="2024-09-05T00:00:00"/>
    <n v="32528"/>
    <n v="49"/>
    <s v="NO"/>
    <m/>
    <m/>
    <m/>
  </r>
  <r>
    <n v="331"/>
    <x v="0"/>
    <s v="501-UGA-00419-2024"/>
    <s v="D522122"/>
    <s v="N/A"/>
    <s v="500-AA-347-2024"/>
    <s v="N/A"/>
    <s v="SERVICIO DE COMPUTACIÓN EN LA NUBE, EN LA MODALIDAD DE SOFTWARE COMO UN SERVICIO (SAAS), PARA: ENERGIS MÓVIL/ÓRDENES DE TRABAJO Y ENERGIS AVATAR/SUPERVISIÓN, CONTROL Y APOYO EN INTERFAZ CON EL PRODUCTO SOFTWARE ENERGIS /OPERADOR DE RED."/>
    <n v="2249543538"/>
    <m/>
    <s v="Nataly Pachon Alvarez"/>
    <s v="Dario Narvaez"/>
    <d v="2024-08-21T00:00:00"/>
    <d v="2024-08-22T00:00:00"/>
    <n v="8"/>
    <s v="Ago"/>
    <n v="9"/>
    <x v="11"/>
    <m/>
    <s v="900-CCE-0318-2024"/>
    <x v="1"/>
    <x v="14"/>
    <s v="ELECTRO SOFTWARE S.A.S BIC"/>
    <s v="800142557-1"/>
    <s v="500-CCE-2708-2024"/>
    <m/>
    <n v="2249543538"/>
    <m/>
    <n v="0"/>
    <b v="1"/>
    <m/>
    <m/>
    <x v="0"/>
    <m/>
    <d v="2024-08-21T00:00:00"/>
    <d v="2024-08-22T00:00:00"/>
    <x v="108"/>
    <m/>
    <s v="LEGALIZADO"/>
    <n v="15"/>
    <s v="NO"/>
    <m/>
    <m/>
    <s v="ES PROVEEDOR EXCLUSIVO, QUE SE PRIORICE. EN ELABORACIÓN DE FPA E INVITACIÓN. AL 30-08-2024. EL 03-09-2024 SE REMITIÓ LA INVITACIÓN AL PROVEEDOR. _x000a_EL 04-09-2024 SE RECIBIÓ LA OFERTA DEL PROVEEDOR._x000a_EL 05-09-2024 SE REMITE OFERTA AL GESTOR.  _x000a_EL DÍA 06-09-2024 SE PASÓ LA ACEPTACIÓN AL REVISOR. _x000a_10-09-2024 ACEPTACIÓN DE OFERTA _x000a_17-09-2024 LEGALIZADO"/>
  </r>
  <r>
    <n v="332"/>
    <x v="0"/>
    <s v="501-UGA-00423-2024"/>
    <s v="D52211"/>
    <s v="GE0293_x000a_GE0294_x000a_GE0295"/>
    <s v="FR-500-348-2024"/>
    <s v="500-CMA-1743-2021"/>
    <s v="CONTRATO MARCO PARA EL SUMINISTRO DE CABLES Y/O ALAMBRES PARA LA CONDUCCIÓN DE ENERGÍA Y PRESTACIÓN DE SERVICIOS DE TELECOMUNICACIONES DE ACUERDO CON LAS CONDICIONES ESPECÍFICAS TÉCNICAS Y FORMULARIO DE ÍTEMS Y PRECIOS DEFINIDOS EN CADA UNO DE LOS  DE LOS SIGUIENTES GRUPOS: GRUPO 1: SUMINISTRO DE CABLES Y ALAMBRES PARA LA CONDUCCIÓN DE ENERGÍA. GRUPO 2: SUMINISTRO DE CABLES BCH Y ALAMBRES DE COBRE PARA EL MANTENIMIENTO E INSTALACIÓN DE LAS REDES DE ACCESO DE LOS SERVICIOS DE TELECOMUNICACIONES."/>
    <n v="3962475804"/>
    <m/>
    <s v="Adalberto Valencia Gutieerez"/>
    <s v="Natalia Morales"/>
    <d v="2024-08-21T00:00:00"/>
    <d v="2024-08-22T00:00:00"/>
    <n v="8"/>
    <s v="Ago"/>
    <n v="9"/>
    <x v="11"/>
    <m/>
    <s v="No. 500-CMA-1743-2021/AO-025-2024_x000a_"/>
    <x v="5"/>
    <x v="5"/>
    <m/>
    <m/>
    <s v="CMA-1743-2021-500-CS-2740-2024"/>
    <m/>
    <n v="3962475804"/>
    <m/>
    <n v="0"/>
    <b v="1"/>
    <m/>
    <m/>
    <x v="0"/>
    <m/>
    <d v="2024-08-21T00:00:00"/>
    <d v="2024-08-22T00:00:00"/>
    <x v="105"/>
    <m/>
    <s v="LEGALIZADO"/>
    <n v="20"/>
    <s v="SI "/>
    <n v="1"/>
    <s v="https://emcaliesp.sharepoint.com/:b:/s/ABASTECIMIENTOEMCALI/ES38-ArygNNJlUSQZHe14P4BmWlpcPgDWcnStZYTJ2Jipw?e=QowzSQ"/>
    <s v="ESTABAN REVISANDO LA REFERENCIA DE LOS CABLES Y ESTABAMOS REVISANDO LAS REFERENCIAS DISPONIBLES. _x000a__x000a_- EL PROVEEDOR DESIGNADO POR EL ÁREA SOLO OFRECIÓ 7 ÍTEMS. _x000a_- 11 ÍTEMS CON CON CENTELSA_x000a__x000a_SE ENVIARÁ EL ANÁLISIS AL ÁREA DE ENERGÍA PARA QUE TOME LA DECISIÓN DE CON QUIEN NOS VAMOS.  _x000a__x000a_SE CITARÁ MESA DE TRABAJO CON DIANA HOLGUÍN PARA EL DÍA LUNES 09-09-2024.  A LA ESPERA DE LA DEFINICIÓN POR PARTE DEL ÁREA. _x000a__x000a_LEGALIZADO EL 17-09-2024_x000a__x000a_SE DERIVAN DOS CONTRATOS, SE DEBE INCLUIR LA INFORMACIÓN AQUÍ"/>
  </r>
  <r>
    <n v="333"/>
    <x v="2"/>
    <s v="301-440-2024"/>
    <s v="C32111_x000a_L32111"/>
    <s v="GAA0049"/>
    <s v="FR-300-GAA-0104-2024"/>
    <s v="N/A"/>
    <s v="REALIZA MANENIMIENTO Y CALIBRACION DE FOTOCOPIADORA DE  PLANOS UNIDAD DE INGENIERIA"/>
    <n v="6000000"/>
    <m/>
    <s v="Zulma Ximena Vargas Salamanca"/>
    <s v="Lisa Vasquez"/>
    <d v="2024-06-26T00:00:00"/>
    <m/>
    <n v="6"/>
    <s v="Jun"/>
    <n v="9"/>
    <x v="11"/>
    <m/>
    <s v="900-IP-0283-2024"/>
    <x v="0"/>
    <x v="0"/>
    <s v="JAIME ANTONIO BASTIDAS OSORIO"/>
    <s v="8353566-0"/>
    <s v="300-CM-2818-2024"/>
    <m/>
    <n v="5400000"/>
    <m/>
    <n v="600000"/>
    <b v="1"/>
    <m/>
    <m/>
    <x v="0"/>
    <m/>
    <d v="2024-06-26T00:00:00"/>
    <d v="1899-12-30T00:00:00"/>
    <x v="88"/>
    <m/>
    <s v="LEGALIZADO"/>
    <n v="67"/>
    <s v="NO"/>
    <m/>
    <m/>
    <s v="EN FIRMA DE SANDRA DE FPA E INVITACIÓN DESDE EL 27-08-2024. _x000a__x000a_EL DÍA 06-09-2024 SE REMITIERON SOLICITUDES DE COTIZACIÓN, SE ESPERA CONTAR CON LA RESPUESTA AL DÍA 10-09-2024._x000a_13-09-2024 EN ANÁLISIS DE LAS COTIZACIONES PARA ELABORACIÓN DE FPA E INVITACIÓN. _x000a_18/09/2024 EN REVISIÓN FPA E IP _x000a_20-09-2024 REMISIÓN DE LA INVITACIÓN. _x000a_25-09-2024 OFERTA RECIBIDA _x000a_EN EVALUACIÓN_x000a_26-09-2024 ACEPTACIÓN DE OFERTA. _x000a_27-09-2024 LEGALIZACIÓN. "/>
  </r>
  <r>
    <n v="334"/>
    <x v="2"/>
    <s v="301-461-2024"/>
    <n v="32111"/>
    <s v="GAA0065"/>
    <s v="FR-300-GAA-0109-2024"/>
    <s v="300-CMA-1974-2020"/>
    <s v="SUMINISTRAR ELEMENTOS DE FERRETERIA PARA USO DE LAS COMISIONES DE TOPOGRAFIA DEL CCM DE LA UNIDAD DE INGENIERIA DE LA UENAA EN LAS ACTIVIDADES DE INVESTIGACIÓN, REPLANTEO Y SUPERVISIÓN  DE LA GEOREFERENCIACIÓN DE REDES DE ACUEDUCTO Y ALCANTARILLADO"/>
    <n v="465704"/>
    <m/>
    <s v="Adalberto Valencia Gutieerez"/>
    <s v="Zulma Leon"/>
    <d v="2024-07-03T00:00:00"/>
    <d v="2024-07-03T00:00:00"/>
    <n v="7"/>
    <s v="Jul"/>
    <n v="7"/>
    <x v="10"/>
    <m/>
    <s v="300-CMA-1974-2020-REQ-09-2024_x000a_"/>
    <x v="5"/>
    <x v="5"/>
    <s v="EQUIPOS Y HERRAMIENTAS INDSUTRIALES"/>
    <s v="900147322-3"/>
    <s v="CMA-1974-2020-300-AO-2263-2024"/>
    <m/>
    <n v="353797"/>
    <m/>
    <n v="111907"/>
    <b v="1"/>
    <m/>
    <m/>
    <x v="0"/>
    <m/>
    <d v="2024-07-03T00:00:00"/>
    <d v="2024-07-03T00:00:00"/>
    <x v="56"/>
    <d v="2024-08-05T00:00:00"/>
    <n v="23"/>
    <n v="14"/>
    <s v="NO"/>
    <m/>
    <m/>
    <m/>
  </r>
  <r>
    <n v="335"/>
    <x v="1"/>
    <s v="805-216-2024"/>
    <s v="H78014"/>
    <s v="GHA0067"/>
    <s v="FR-800-101-2024"/>
    <s v="N/A"/>
    <s v="REALIZAR EL MANTENIMIENTO Y REPARACIÓN DE ARMAS DE FUEGO ADSCRITAS A LA UNIDAD DE SEGURIDAD FISICA Y ELECTRONICA, CON EL FIN DE ASEGURAR EL CORRECTO FUNCIONAMIENTO. "/>
    <n v="7540500"/>
    <m/>
    <s v="Rafael Gonzalez Vasquez"/>
    <s v="Natalia Morales"/>
    <d v="2024-03-18T00:00:00"/>
    <d v="2024-08-08T00:00:00"/>
    <n v="3"/>
    <s v="Mar"/>
    <n v="10"/>
    <x v="7"/>
    <m/>
    <s v="900-IP-0357-2024"/>
    <x v="0"/>
    <x v="0"/>
    <s v="MÓNICA ALEJANDRA RIVERA LOZANO - ARMERÍA GUADALAJARA."/>
    <s v="29117808-3"/>
    <s v="800-CM-2869-2024"/>
    <m/>
    <n v="7540500"/>
    <m/>
    <n v="0"/>
    <b v="1"/>
    <s v="GERENTE GAE"/>
    <m/>
    <x v="0"/>
    <m/>
    <d v="2024-03-18T00:00:00"/>
    <d v="2024-08-08T00:00:00"/>
    <x v="118"/>
    <m/>
    <s v="LEGALIZADO"/>
    <n v="148"/>
    <s v="NO"/>
    <m/>
    <m/>
    <s v="LA FPA Y LA INVITACIÓN YA ESTÁN ELABORADAS, SE ESPERA QUE ACREDITE LA LICENCIA PARA REALIZAR  LA LABOR . ACREDITACIÓN DEL LICENCIAMIENTO. _x000a_13-09-2024 EN ELABORACIÓN DE FPA E INVITACIÓN. _x000a_25-09-2024 REMISIÓN DE INVITACIÓN A OFERTAR. _x000a_02-10-2024 SE ESPERA RECIBIR OFERTAS. _x000a_Evaluado el 3 de octubre de 2024. Aceptación de oferta en revisión de Natalia Morales._x000a_22-10-2024 LEGALIZADO"/>
  </r>
  <r>
    <n v="336"/>
    <x v="6"/>
    <s v="400-0288-2024"/>
    <s v="D42000"/>
    <s v="GT0288"/>
    <s v="FR-400-GT-0156-2024"/>
    <s v="N/A"/>
    <s v="REALIZAR EL SUMINISTRO, INSTALACIÓN, PUESTA EN FUNCIONAMIENTO Y SOPORTE DE UNA SOLUCIÓN TECNOLÓGICA QUE ATIENDA LA DEMANDA DE INTERNET EN EL CENTRO DE EVENTOS VALLE DEL PACÍFICO EN EL MARCO DE LA COP16."/>
    <n v="1458312568"/>
    <m/>
    <s v="Julio Cesar Erazo Libreros"/>
    <s v="Dario Narvaez"/>
    <d v="2024-09-06T00:00:00"/>
    <d v="2024-09-06T00:00:00"/>
    <n v="9"/>
    <s v="Sep"/>
    <n v="9"/>
    <x v="11"/>
    <s v="SI"/>
    <s v="900-IP-0341-2024"/>
    <x v="0"/>
    <x v="0"/>
    <s v="CAS TECHNOLOGY S.A.S."/>
    <s v="900376200-9"/>
    <m/>
    <m/>
    <m/>
    <m/>
    <s v="Proceso no legalizado"/>
    <b v="0"/>
    <s v="GERENTE GENERAL"/>
    <m/>
    <x v="2"/>
    <m/>
    <d v="2024-09-06T00:00:00"/>
    <d v="2024-09-06T00:00:00"/>
    <x v="105"/>
    <m/>
    <s v="LEGALIZADO"/>
    <n v="8"/>
    <s v="NO"/>
    <m/>
    <m/>
    <s v="29-08-2024 YA ELABORADA EL FPA E INVITACIÓN  _x000a_12-09-2024 EN RECEPCIÓN DE OFERTA. SE ENCUENTRA EN EVALUACIÓN. _x000a_17-09-2024 ACEPTACIÓN DE OFERTA FIRMADA FALTA INGRESAR INFORMACIÓN_x000a_19-09-2024 LEGALIZADO"/>
  </r>
  <r>
    <n v="337"/>
    <x v="1"/>
    <m/>
    <s v="H78000"/>
    <s v="GHA0061"/>
    <s v="FR-800-0064-2024"/>
    <s v="N/A"/>
    <s v="SUMINISTRAR KITS CON LOS INSUMOS NECESARIOS PARA DOTAR Y REDOTAR LOS BOTIQUINES UBICADOS EN LAS SEDES, PLANTAS Y LOS VEHÍCULOS DEL PARQUE AUTOMOTOR DE EMCALI EICE ESP."/>
    <n v="54752548"/>
    <m/>
    <s v="Yilwer Arteaga Jimenez"/>
    <s v="Natalia Morales"/>
    <d v="2024-08-23T00:00:00"/>
    <m/>
    <n v="8"/>
    <s v="Ago"/>
    <s v="-"/>
    <x v="1"/>
    <m/>
    <m/>
    <x v="0"/>
    <x v="2"/>
    <m/>
    <m/>
    <m/>
    <m/>
    <m/>
    <m/>
    <s v="Proceso no legalizado"/>
    <b v="0"/>
    <m/>
    <m/>
    <x v="1"/>
    <m/>
    <d v="2024-08-23T00:00:00"/>
    <d v="1899-12-30T00:00:00"/>
    <x v="2"/>
    <m/>
    <s v="EN TRAMITE - GAE"/>
    <s v="-"/>
    <m/>
    <m/>
    <m/>
    <s v="El 09-09-2024 se remitieron observaciones al área, las cuales ya fueron contestadas, ya se solicitó número de proceso, y categorías, se encuentra a la espera del concepto de seguros, para el tema de las garantías, ya que la ficha de requerimiento con contaba con este concepto, ya se tiene proyectada la solicitud de cotizaciones, una vez se cuente con esta información se procederá a solicitar cotizaciones a las categorías._x000a_YA SE REALIZÓ SOLICITUD DE COTIZACIÓN. _x000a_YA SE RECIBIERON COTIZACIONES. _x000a_EN ANÁLISIS DE COTIZACIONES PARA FPA E INVITACIÓN. s_x000a_SE PREVÉ INVITAR EL 25-10-2024_x000a_30-11-2024: se realizó análisis a las cotizaciones recibidas, se requirió a un proveedor para que informara los motivos de los precios tan bajos, debido a que lo argumentado no tiene fundamento, se remitió al profesional financiero para la realizar el análisis de las cotizaciones y determinar si el precio es artificialmente bajo"/>
  </r>
  <r>
    <n v="338"/>
    <x v="6"/>
    <s v="401-0347-2024"/>
    <n v="42311"/>
    <s v="GT0193"/>
    <s v="FR-400-GT-150-2024"/>
    <s v="N/A"/>
    <s v="PRESTAR EL SERVICIO PARA EL MANTENIMIENTO PREVENTIVO DEL EQUIPO DESMINERALIZADOR DE AGUA DE LA GERENCIA DE UNIDAD ESTRATÉGICA NEGOCIO DE TECNOLOGÍAS DE LA INFORMACIÓN Y COMUNICACIÓN DE EMCALI EICE E.S.P."/>
    <n v="7199500"/>
    <m/>
    <s v="Eder Rodriuez Quiñonez"/>
    <s v="Zulma Leon"/>
    <d v="2024-08-23T00:00:00"/>
    <m/>
    <n v="8"/>
    <s v="Ago"/>
    <n v="10"/>
    <x v="7"/>
    <m/>
    <s v="900-IP-0369-2024"/>
    <x v="0"/>
    <x v="0"/>
    <s v="METALMECANICA JAN S.A.S"/>
    <s v="800185016-3"/>
    <s v="400-CM-2932-2024"/>
    <m/>
    <n v="7169750"/>
    <m/>
    <n v="29750"/>
    <b v="1"/>
    <m/>
    <m/>
    <x v="0"/>
    <m/>
    <d v="2024-08-23T00:00:00"/>
    <d v="1899-12-30T00:00:00"/>
    <x v="58"/>
    <d v="2024-10-21T00:00:00"/>
    <m/>
    <n v="41"/>
    <s v="NO"/>
    <m/>
    <m/>
    <s v="04-10-2024 Se realizó envío de Invitación al Proveedor . Tiene fecha límite para presentar oferta el día miércoles 9 de octubre._x000a_09-10-2024 OFERTA_x000a_18-10-2024 ACEPTACIÓN DE OFERTA_x000a_18-10-2024 SE ENCUENTRA EN TRÁMITE DE EXPEDICIÓN DE RP_x000a_30-10-2024 Legalizado y enviado al area."/>
  </r>
  <r>
    <n v="339"/>
    <x v="8"/>
    <m/>
    <s v="C32000_x000a_L32000_x000a_D42000_x000a_C52000"/>
    <s v="GC0574"/>
    <s v="FR-600-565-2024"/>
    <s v="N/A"/>
    <s v="PRESTAR EL SERVICIO DE CONTACT CENTER PARA BRINDAR APOYO A EMCALI EICE ESP, GARANTIZANDO ATENCIÓN CONTINUA Y EFICIENTE A USUARIOS DE ENERGÍA, ACUEDUCTO, ALCANTARILLADO Y COMUNICACIONES, MEDIANTE LLAMADAS ENTRANTES Y SALIENTES, CHATBOT, REDES SOCIALES, EMAIL, SMS Y APP EMCALI, CON ENFOQUE EN CALIDAD, TECNOLOGÍA AVANZADA Y CUMPLIMIENTO NORMATIVO."/>
    <n v="34986526154"/>
    <m/>
    <s v="Yilwer Arteaga Jimenez"/>
    <s v="Vanessa Angulo"/>
    <d v="2024-08-29T00:00:00"/>
    <d v="2024-08-29T00:00:00"/>
    <n v="8"/>
    <s v="Ago"/>
    <n v="12"/>
    <x v="9"/>
    <m/>
    <m/>
    <x v="2"/>
    <x v="5"/>
    <m/>
    <m/>
    <s v="600-PS-3574-2024"/>
    <m/>
    <n v="34986526154"/>
    <m/>
    <n v="0"/>
    <b v="1"/>
    <m/>
    <m/>
    <x v="0"/>
    <s v="Firmado y enviado al area"/>
    <d v="2024-08-29T00:00:00"/>
    <d v="2024-08-29T00:00:00"/>
    <x v="119"/>
    <d v="2024-12-30T00:00:00"/>
    <m/>
    <n v="84"/>
    <s v="NO"/>
    <m/>
    <m/>
    <s v="ASIGNADO EL 29-08-2024. El 09-09-2024 se remitieron observaciones a la revisora vanessa, con el propósito de unificar criterios y remitir al área._x000a_SE HAN REALIZADO MESAS DE TRABAJO DURANTE LOS DÍAS 24, 25 Y 26 DE SEPTIEMBRE. EN ELABORACIÓN DE LA FPA E INVITACIÓN PÚBLICA._x000a__x000a_El proceso se encuentra a la espera de que el area nos envien el anexo de las especificaciones tecnicas firmadas, junto con la fr y el formulario de item y precios, para realizar la firma y publicacion del proceso _x000a_15-10-2024 SE PUBLICÓ LA INVITACIÓN. _x000a_22-10-2024: VENCIMIENTO DE PLAZO PARA RECIBIR OBSERVACIONES. _x000a_30-11-2024: en respuestas a las observaciones"/>
  </r>
  <r>
    <n v="340"/>
    <x v="0"/>
    <m/>
    <s v="D52211"/>
    <s v="GE0345"/>
    <s v="FR-500-0389-2024"/>
    <s v="N/A"/>
    <s v="REALIZAR EL MANTENIMIENTO DEL ALUMBRADO DEL PATIO DE SUBESTACIONES DE POTENCIA DEL SISTEMA DE DISTRIBUCIÓN LOCAL DE EMCALI."/>
    <n v="239666000"/>
    <m/>
    <s v="Lina Marcela Echavarria Meza"/>
    <s v="DARIO"/>
    <d v="2024-08-26T00:00:00"/>
    <m/>
    <n v="8"/>
    <s v="Ago"/>
    <n v="12"/>
    <x v="9"/>
    <m/>
    <m/>
    <x v="0"/>
    <x v="0"/>
    <m/>
    <m/>
    <s v="500-CM-3162-2024"/>
    <m/>
    <n v="239663620"/>
    <m/>
    <n v="2380"/>
    <b v="1"/>
    <m/>
    <m/>
    <x v="0"/>
    <m/>
    <d v="2024-08-26T00:00:00"/>
    <m/>
    <x v="120"/>
    <d v="2024-12-20T00:00:00"/>
    <m/>
    <n v="72"/>
    <s v="NO"/>
    <m/>
    <m/>
    <s v="PENDIENTE ENVIAR SOLICITUD DE COTIZACIÓN HASTA QUE EL ÁREA CONFIRME SI SE DEBE SALIR A TODA LA CATEGORÍA. _x000a_SOLO A LOS INCLUIDOS EN LA MEMORIA DE CALCULO, REVISANDO QUE CUENTE CON LA JUSTIFICACIÓN CORRESPONDIENTE._x000a_SE PREVÉ ENVIAR EL 12-09-2024._x000a_11.09.2024 Se reenvio correo a consulta de mercados solciitando cotizaciones._x000a_EL 31-10-2024_x000a__x000a_FECHAS EFECTIVAS_x000a_22-11-2024 SUSCRIPCIÓN DE FPA E INVITACIÓN. "/>
  </r>
  <r>
    <n v="341"/>
    <x v="0"/>
    <m/>
    <s v="D52212"/>
    <m/>
    <s v="500-AA-222-2024"/>
    <s v="N/A"/>
    <s v="PRESTAR EL SERVICIO DE COMPUTACIÓN EN LA NUBE, BAJO LA MODALIDAD DE SOFTWARE COMO UN SERVICIO (SAAS), DEL SOFTWARE ENERGIS AP, COMO EL SISTEMA DE INFORMACIÓN DEL ALUMBRADO PÚBLICO (SIAP), PARA LA GESTIÓN DE LA ADMINISTRACIÓN, OPERACIÓN, MANTENIMIENTO (AOM); EXPANSIÓN Y MODERNIZACIÓN DEL SISTEMA DE ALUMBRADO PÚBLICO DEL DISTRITO DE SANTIAGO DE CALI, EN CUMPLIMIENTO DEL NUMERAL 3.3.3.1 DEL RETILAP, EL SERVICIO INCLUYE EL USO DE LA INTERFAZ ENERGIS OR CON ENERGIS AP."/>
    <n v="1860635072"/>
    <m/>
    <s v="Lina Marcela Echavarria Meza"/>
    <m/>
    <d v="2024-08-26T00:00:00"/>
    <m/>
    <n v="8"/>
    <s v="Ago"/>
    <n v="9"/>
    <x v="11"/>
    <m/>
    <s v=" 900-CCE-0333-2024  "/>
    <x v="0"/>
    <x v="14"/>
    <s v="ELECTRO SOFTWARE S.A.S BIC"/>
    <s v="800.142.557-1"/>
    <s v="500-CCE-2707-2024"/>
    <m/>
    <n v="1860635072"/>
    <m/>
    <n v="0"/>
    <b v="1"/>
    <m/>
    <m/>
    <x v="0"/>
    <m/>
    <d v="2024-08-26T00:00:00"/>
    <d v="1899-12-30T00:00:00"/>
    <x v="108"/>
    <m/>
    <s v="LEGALIZADO"/>
    <n v="12"/>
    <s v="NO"/>
    <m/>
    <m/>
    <s v="EN ELABORACIÓN DE FPA E INVITACIÓN. _x000a__x000a_INVITACIÓN ENVIADA EL DÍA 04-09-2024. OFERTA RECIBIDA EL 06-09-2024. ELECTROSOFTWARE S.A.S. BIT _x000a__x000a_ACEPTACIÓN ELABORADA Y PENDIENTE DE FIRMA DEL GERENTE EL 09-09-2024. _x000a__x000a_ACEPTACIÓN FIRMADA_x000a_RP OK, SECOP OK, PEDIDO ABIERTO OK, PÓLIZAS OK. PENDIENTE PORQUE LOS PROVEEDORES IDENTIFICADOS POR EL ÁREA NO SE ENCOENTRABAN EN REGISTRO DE PROVEEDORES. "/>
  </r>
  <r>
    <n v="342"/>
    <x v="6"/>
    <m/>
    <n v="42311"/>
    <s v="GT0203"/>
    <s v="FR-400-GTI-152-2024"/>
    <s v="N/A"/>
    <s v="COMPRA DE GASES INDUSTRIALES REQUERIDOS PARA EL MANTENIMIENTO DE LOS EQUIPOS DE AIRE ACONDICIONADO DE LAS CENTRALES TELEFÓNICAS DE EMCALI EICE ESP"/>
    <n v="7800200"/>
    <m/>
    <s v="Eder Rodriuez Quiñonez"/>
    <s v="Vanessa Angulo"/>
    <d v="2024-08-29T00:00:00"/>
    <d v="2024-09-02T00:00:00"/>
    <n v="8"/>
    <s v="Ago"/>
    <n v="11"/>
    <x v="8"/>
    <m/>
    <s v="900-IP-0440-2024"/>
    <x v="0"/>
    <x v="0"/>
    <s v="UMINISTRO E INSUMOS INDUSTRIALES LTDA"/>
    <s v="900201212-2"/>
    <s v="400-CS-3077-2024"/>
    <m/>
    <n v="7800200"/>
    <m/>
    <n v="0"/>
    <b v="1"/>
    <m/>
    <m/>
    <x v="0"/>
    <m/>
    <d v="2024-08-29T00:00:00"/>
    <d v="2024-09-02T00:00:00"/>
    <x v="89"/>
    <d v="2024-11-21T00:00:00"/>
    <m/>
    <n v="60"/>
    <s v="NO"/>
    <m/>
    <m/>
    <s v="EN REVISIÓN DEL GESTOR, SE SOLICITA VALIDAR CON EL ÁREA POR INSUFICIENCIA DEL TIEMPO PARA CUMPLIR EL OBJETO. _x000a_16-10-2024 En consolidación de las observaciones, para ser remitidas al área._x000a_23-10-2024 SE REASIGNA A EDER_x000a_28-10-2024 SOLICITUD DE COTIZACIÓN REMITIDA. _x000a_30-10-2024 RECEPCIÓN DE COTIZACIONES_x000a_20-11-2024 ACEPTACIÓN DE OFERTA SUSCRITA."/>
  </r>
  <r>
    <n v="343"/>
    <x v="1"/>
    <m/>
    <s v="H78000"/>
    <s v="GHA0131"/>
    <s v="FR-800-191-2024"/>
    <s v="N/A"/>
    <s v="SUMINISTRO DE SILLAS PARA LAS SEDES Y PLANTA DE EMCALI EICE ESP."/>
    <n v="499331263"/>
    <m/>
    <s v="Mario Andres Arevalo"/>
    <s v="Lisa Mavel Vasquez "/>
    <d v="2024-08-29T00:00:00"/>
    <d v="2024-09-02T00:00:00"/>
    <n v="8"/>
    <s v="Ago"/>
    <n v="10"/>
    <x v="7"/>
    <m/>
    <m/>
    <x v="0"/>
    <x v="0"/>
    <m/>
    <m/>
    <s v="800-CS-3005-2024"/>
    <m/>
    <n v="491064246"/>
    <m/>
    <n v="8267017"/>
    <b v="1"/>
    <m/>
    <m/>
    <x v="0"/>
    <m/>
    <d v="2024-08-29T00:00:00"/>
    <d v="2024-09-02T00:00:00"/>
    <x v="27"/>
    <d v="2024-11-14T00:00:00"/>
    <m/>
    <n v="46"/>
    <s v="NO"/>
    <m/>
    <m/>
    <s v="EN REVISIÓN DE OBSERVACIONES Y SOLICITUD DE COTIZACIÓN. _x000a_02-10-2024 REMITIDA LA SOLICITUD DE COTIZACIÓN. _x000a_9-10-2024 EN REVISIÓN DE LA INVITACIÓN_x000a_18/10 revision la invitacion_x000a_22-10-2024  REMISIÓN A RECEPCIÓN DE OFERTAS. _x000a_22-10-2024 REMISIÓN DE LA INVITACIÓN_x000a_28-10-2024 RECEPCIÓN DE OFERTAS _x000a_31-10-2024 ACEPTACIÓN DE OFERTAS"/>
  </r>
  <r>
    <n v="344"/>
    <x v="1"/>
    <m/>
    <s v="L32311_x000a_L32312"/>
    <s v="GHA0297"/>
    <s v="FR-800-264-2024"/>
    <s v="N/A"/>
    <s v="REALIZAR ADECUACIONES Y MANTENIMIENTOS LOCATIVOS EN LAS ESTACIONES DE BOMBEO DE AGUAS RESIDUALES Y EN LA PLANTA PTAR-C, DE EMCALI  EI.C.E. E.S.P."/>
    <n v="895736313"/>
    <m/>
    <s v="Mario Andres Arevalo"/>
    <s v="Lisa Mavel Vasquez "/>
    <d v="2024-08-29T00:00:00"/>
    <d v="2024-09-02T00:00:00"/>
    <n v="8"/>
    <s v="Ago"/>
    <s v="-"/>
    <x v="1"/>
    <m/>
    <m/>
    <x v="0"/>
    <x v="2"/>
    <m/>
    <m/>
    <m/>
    <m/>
    <m/>
    <m/>
    <s v="Proceso no legalizado"/>
    <b v="0"/>
    <m/>
    <m/>
    <x v="2"/>
    <m/>
    <d v="2024-08-29T00:00:00"/>
    <d v="2024-09-02T00:00:00"/>
    <x v="2"/>
    <m/>
    <s v="DEVUELTO"/>
    <s v="-"/>
    <m/>
    <m/>
    <m/>
    <s v="SE REGRESÓ PORQUE LA ESTIMACIÓN DE COSTOS SE HIZO CON UNA RESOLUCIÓN VENCIDA DE LA GOBERNACIÓN. _x000a_elaboracion invitacion y FPA"/>
  </r>
  <r>
    <n v="345"/>
    <x v="2"/>
    <s v="301-459-2024"/>
    <n v="32111"/>
    <s v="GAA0052"/>
    <s v="FR-300-GAA-0107-2024"/>
    <s v="N/A"/>
    <s v="REALIZAR LEVANTAMIENTOS TOPOGRAFICOS (PLANIMETRICOS Y ALTIMETRICOS) AÑO 2024 PARA PROYECTOS PRIORIZADOS POR LA UENAA DE ACUEDUCTO Y ALCANTARILLADO."/>
    <n v="129542210"/>
    <m/>
    <s v="Nataly Pachon Alvarez"/>
    <s v="Dario Narvaez"/>
    <d v="2024-07-03T00:00:00"/>
    <m/>
    <n v="7"/>
    <s v="Jul"/>
    <n v="9"/>
    <x v="11"/>
    <m/>
    <s v="900-IP-0256-2024."/>
    <x v="0"/>
    <x v="0"/>
    <s v="PROYECTOP INGENIERÍA S.A.S. "/>
    <s v="901029643-0"/>
    <s v="300-PS-2726-2024"/>
    <m/>
    <n v="125360550"/>
    <m/>
    <n v="4181660"/>
    <b v="1"/>
    <m/>
    <m/>
    <x v="0"/>
    <m/>
    <d v="2024-07-03T00:00:00"/>
    <d v="1899-12-30T00:00:00"/>
    <x v="84"/>
    <m/>
    <s v="LEGALIZADO"/>
    <n v="52"/>
    <s v="NO"/>
    <m/>
    <m/>
    <s v="ACETPACIÓN DE OFERTA EMITIDA EL 12-09-2024. PENDIENTE RP Y PÓLIZAS. "/>
  </r>
  <r>
    <n v="346"/>
    <x v="2"/>
    <s v="301-462-2024"/>
    <s v="L32311"/>
    <s v="GAA0736"/>
    <s v="FR-300-GAA-0114-2024"/>
    <s v="N/A"/>
    <s v="SUMINISTRO Y PUESTA EN FUNCIONAMIENTO DE SISTEMAS DE PROTECCION CONTRA CAIDAS Y ELEMENTOS COMPLEMENTARIOS COMO PARTE DEL PLAN ANUAL DE SEGURIDAD Y SALUD EN EL TRABAJO PARA LAS ESTACIONES DE BOMBEO DE AGUAS RESIDUALES Y LLUVIAS"/>
    <n v="276445272"/>
    <m/>
    <s v="Yesenia Burbano Carvajal"/>
    <s v="Yasmin Espinosa Ungria"/>
    <d v="2024-07-03T00:00:00"/>
    <d v="2024-07-03T00:00:00"/>
    <n v="7"/>
    <s v="Jul"/>
    <n v="9"/>
    <x v="11"/>
    <m/>
    <m/>
    <x v="0"/>
    <x v="0"/>
    <s v="HNOVA INGENIERÍA S.A.S. "/>
    <s v="901154680-8"/>
    <s v="300-PS-2671-2024"/>
    <m/>
    <n v="271542472"/>
    <m/>
    <n v="4902800"/>
    <b v="1"/>
    <m/>
    <m/>
    <x v="0"/>
    <m/>
    <d v="2024-07-03T00:00:00"/>
    <d v="2024-07-03T00:00:00"/>
    <x v="102"/>
    <d v="2024-09-02T00:00:00"/>
    <n v="43"/>
    <n v="41"/>
    <s v="SI "/>
    <n v="1"/>
    <s v="https://emcaliesp.sharepoint.com/:f:/s/ABASTECIMIENTOEMCALI/Eq0ExrjlJDxEoPPzt7G9_bwBDSwIAAOfOW7h4PdVoXfiNw?e=20wgtB"/>
    <s v="YA RECIBIMOS PROPUESTA. PASA PARA EVALUACIÓN. 29-08-2024_x000a__x000a_META LEGALIZAR EN AGOSTO_x000a__x000a_17-09-2024 REMITIDO AL ÁREA. "/>
  </r>
  <r>
    <n v="347"/>
    <x v="2"/>
    <s v="301-458-2024"/>
    <s v="C32100"/>
    <s v="GAA0549"/>
    <s v="FR-300-GAA-0102-2024"/>
    <s v="N/A"/>
    <s v="CALIBRACION EN SITIO DE RVM, ROTAMETROS Y CAUDALIMETROS LMA"/>
    <n v="12325425"/>
    <m/>
    <s v="Nataly Pachon Alvarez"/>
    <s v="Dario Narvaez"/>
    <d v="2024-07-03T00:00:00"/>
    <m/>
    <n v="7"/>
    <s v="Jul"/>
    <n v="8"/>
    <x v="4"/>
    <m/>
    <m/>
    <x v="0"/>
    <x v="0"/>
    <m/>
    <s v=" 900015659-3"/>
    <s v="300-PS-2535-2024"/>
    <m/>
    <n v="12325425"/>
    <m/>
    <n v="0"/>
    <b v="1"/>
    <m/>
    <m/>
    <x v="0"/>
    <m/>
    <d v="2024-07-03T00:00:00"/>
    <d v="1899-12-30T00:00:00"/>
    <x v="121"/>
    <d v="2024-08-27T00:00:00"/>
    <n v="32521"/>
    <n v="37"/>
    <s v="NO"/>
    <m/>
    <m/>
    <s v="YA LEGALIZADO, YA CON RP. NO REQUIERE PÓLIZAS._x000a__x000a_PENDIENTE PEDIDO ABIERTO Y SECOP II"/>
  </r>
  <r>
    <n v="348"/>
    <x v="8"/>
    <m/>
    <s v="C74010"/>
    <s v="N/A"/>
    <s v="600-AA-0611-2024"/>
    <s v="N/A"/>
    <s v="PARTICIPACION PUBLICITARIA Y PRESENCIA DE MARCA DE EMCALI-EICE-ESP EN EL EVENTO &quot;SEGUNDA EDICION DEL FORO DE EDUCACION LA TERCERA ORILLA&quot;."/>
    <n v="238000000"/>
    <m/>
    <s v="Julio Cesar Erazo Libreros"/>
    <s v="Natalia Morales"/>
    <d v="2024-09-02T00:00:00"/>
    <d v="2024-09-02T00:00:00"/>
    <n v="9"/>
    <s v="Sep"/>
    <n v="9"/>
    <x v="11"/>
    <m/>
    <s v="900-CCE-0322-2024"/>
    <x v="1"/>
    <x v="9"/>
    <s v="FONDO MIXTO DE PROMOCIÓN DE LA CULTURA Y LAS ARTES DEL VALLE DEL CAUCA, REPUBLICA DE COLOMBIA"/>
    <s v="800214426-5"/>
    <s v="600-CCE-2670-2024"/>
    <m/>
    <n v="238000000"/>
    <m/>
    <n v="0"/>
    <b v="1"/>
    <m/>
    <m/>
    <x v="0"/>
    <m/>
    <d v="2024-09-02T00:00:00"/>
    <d v="2024-09-02T00:00:00"/>
    <x v="102"/>
    <d v="2024-09-02T00:00:00"/>
    <n v="0"/>
    <n v="0"/>
    <s v="NO"/>
    <m/>
    <m/>
    <m/>
  </r>
  <r>
    <n v="349"/>
    <x v="8"/>
    <m/>
    <s v="C74010"/>
    <s v="N/A"/>
    <s v="600-AA-0592-2024"/>
    <s v="N/A"/>
    <s v="SUMINISTRO DE UNA (1) VALLA PUBLICITARIA, EN EL AEROPUERTO INTERNACIONAL ALFONSO BONILLA ARAGÓN, CON EL FIN DE VISUALIZAR LA IMAGEN DE EMCALI A NIVEL NACIONAL E INTERNACIONAL, ANTES, DURANTE Y DESPUÉS DE LA CUMBRE COP16."/>
    <n v="104720000"/>
    <m/>
    <s v="Diana Henao Osorio"/>
    <s v="Lisa Mavel Vasquez "/>
    <d v="2024-09-02T00:00:00"/>
    <d v="2024-09-02T00:00:00"/>
    <n v="9"/>
    <s v="Sep"/>
    <s v="-"/>
    <x v="1"/>
    <m/>
    <m/>
    <x v="1"/>
    <x v="2"/>
    <m/>
    <m/>
    <m/>
    <m/>
    <m/>
    <m/>
    <s v="Proceso no legalizado"/>
    <b v="0"/>
    <m/>
    <m/>
    <x v="1"/>
    <m/>
    <d v="2024-09-02T00:00:00"/>
    <d v="2024-09-02T00:00:00"/>
    <x v="2"/>
    <m/>
    <s v="CERRADO"/>
    <s v="-"/>
    <m/>
    <m/>
    <m/>
    <s v="LA GESTORA REVISÓ Y SE PASÓ A LA REVISORA LISA DESDE EL 06-09-2024. INVITACIÓN FIRMADA EL 13-09-2024._x000a_SE REMITIÓ Y RECIBIÓ OFERTA, SIN EMBARGO, ESTA LLEGÓ SUPERANDO EL PRECIO. _x000a_25-09-2024 SE NOTIFICA EL CIERRE DEL PROCESO AL ÁREA QUIEN MEDIANTE CORREO DEL 26-09-2024 NOTIFICA LA CONTINUIDAD DE LA NECESIDAD. _x000a_30-09-2024 SE REMITE NUEVAMENTE LA INVITACIÓN. _x000a_4-10-2024 SE REALIZA NUEVAMENTE CIERRE DE PROCESO POR NO PRESENTAR OFERTA EL PROPONENTE"/>
  </r>
  <r>
    <n v="350"/>
    <x v="2"/>
    <s v="301-456-2024"/>
    <s v="L32312"/>
    <s v="N/A"/>
    <s v="300-GAA-0007-2024"/>
    <s v="N/A"/>
    <s v="SUMINISTRAR COAGULANTE LIQUIDO PARA SER UTILIZADO EN EL TRATAMIENTO DE LAS AGUAS RESIDUALES DE LA PTAR CAÑAVERALEJO."/>
    <n v="422022266"/>
    <m/>
    <s v="Karen Andrea Zapata Amu"/>
    <s v="Natalia Morales"/>
    <d v="2024-07-03T00:00:00"/>
    <m/>
    <n v="7"/>
    <s v="Jul"/>
    <n v="9"/>
    <x v="11"/>
    <m/>
    <m/>
    <x v="1"/>
    <x v="12"/>
    <s v="TRATAMIENTOS QUIMICOS INDUSTRIALES S.A.S BIC"/>
    <s v="805029498-0"/>
    <s v="300-CCE-2700-2024"/>
    <m/>
    <n v="394457749"/>
    <m/>
    <n v="27564517"/>
    <b v="1"/>
    <m/>
    <m/>
    <x v="0"/>
    <m/>
    <d v="2024-07-03T00:00:00"/>
    <d v="1899-12-30T00:00:00"/>
    <x v="99"/>
    <d v="2024-09-09T00:00:00"/>
    <n v="32530"/>
    <n v="46"/>
    <s v="NO"/>
    <m/>
    <m/>
    <s v="EL 29-08-2024 SE INVITÓ, SE RECIBEN OFERTAS EL 30-08-2024. ACEPTACIÓN FIRMADA EL 09-09-2024 REMITIDA AL ÁREA EL 18-09-2024"/>
  </r>
  <r>
    <n v="351"/>
    <x v="0"/>
    <m/>
    <n v="52214"/>
    <s v="GE0521"/>
    <s v="FR-500-385-2024"/>
    <s v="N/A"/>
    <s v="REALIZAR MANTENIMIENTO A LOS DESHUMIFICADORES DEL LABORATORIO DE ENSAYOS Y MEDIDAS ELÉCTRICAS DE LA UNIDAD ESTRATÉGICA DE NEGOCIO DE ENERGÍA."/>
    <n v="947240"/>
    <m/>
    <s v="Zulma Ximena Vargas Salamanca"/>
    <s v="Zulma Andrea Leon"/>
    <d v="2024-09-02T00:00:00"/>
    <d v="2024-09-09T00:00:00"/>
    <n v="9"/>
    <s v="Sep"/>
    <s v="-"/>
    <x v="1"/>
    <m/>
    <m/>
    <x v="0"/>
    <x v="2"/>
    <m/>
    <m/>
    <m/>
    <m/>
    <m/>
    <m/>
    <s v="Proceso no legalizado"/>
    <b v="0"/>
    <m/>
    <m/>
    <x v="2"/>
    <m/>
    <d v="2024-09-02T00:00:00"/>
    <d v="2024-09-09T00:00:00"/>
    <x v="2"/>
    <m/>
    <s v="DEVUELTO"/>
    <s v="-"/>
    <m/>
    <m/>
    <m/>
    <s v="Observaciones enviadas al revisor. _x000a_17-09-2024 OBSERVACIONES ENVIADAS AL ÁREA Y SOLICITUD DE EDITABLES. _x000a_19-09-2024 SIN RESPUESTA DEL ÁREA. _x000a_24-09-2024 SE RECIBIERON LAS RESPUESTAS DEL ÁREA. _x000a_24-09-2024 SE SOLICITÓ CATEGORÍA PERO POR MANTENIMIENTO DEL SISTEMA NO HA SIDO ENTREGADA. _x000a_30-09-2024 ENVIADO A INVITACIÓN A COTIZAR _x000a_02-10-2024 SE REMITE SOLICITUD DE COTIZACIÓN_x000a_04-10-2024 SE RECIBEN COTIZACIONES. _x000a_09-10-2024 ANÁLISIS DE COTIZACIONES. _x000a_10-10-2024 SE ENVIO CORREO AL ÁREA EN DONDE SE INFORMA QUE SOLO SE PRESENTÓ UNA COTIZACIÓN Y POR ENCIMA DEL PRESUPUESTO.                                                                                                                               _x000a_17-10-2024 VERBALMENTE DESDE EL ÁREA ME DICEN QUE EL PROCESO DEBE SER DEVUELTO SIEMBARGO MI REVISORA ZULMA LEÓN SOLICITA QUE ESTA AFIRMACIÓN SE HAGA VIA CORREO ELECTRÓNICO Y SE SOLICITA AL ÁREA. _x000a_SE DEVOLVIÓ CON RADICADO No. 900567-2024 DEL 28-10-2024."/>
  </r>
  <r>
    <n v="352"/>
    <x v="0"/>
    <m/>
    <n v="52214"/>
    <s v="GE0219"/>
    <s v="FR-500-388-2024"/>
    <s v="N/A"/>
    <s v="REALIZAR MANTENIMIENTO CORRECTIVO A HORNO Y PREVENTIVO A NEVERA DEL LABORATORIO DE ENSAYOS"/>
    <n v="1166200"/>
    <m/>
    <s v="Zulma Ximena Vargas Salamanca"/>
    <s v="Zulma Andrea Leon"/>
    <d v="2024-09-02T00:00:00"/>
    <d v="2024-09-09T00:00:00"/>
    <n v="9"/>
    <s v="Sep"/>
    <n v="11"/>
    <x v="8"/>
    <m/>
    <s v="900-IP-0354-2024"/>
    <x v="0"/>
    <x v="0"/>
    <s v="ELECTROMET LTDA "/>
    <s v="900559736-7"/>
    <s v="500-CM-3015-2024"/>
    <m/>
    <n v="1166200"/>
    <m/>
    <n v="0"/>
    <b v="1"/>
    <m/>
    <m/>
    <x v="0"/>
    <m/>
    <d v="2024-09-02T00:00:00"/>
    <d v="2024-09-09T00:00:00"/>
    <x v="122"/>
    <m/>
    <s v="LEGALIZADO"/>
    <n v="47"/>
    <s v="NO"/>
    <m/>
    <m/>
    <s v="Observaciones enviadas al revisor. _x000a_SOLICITUD DE CATEGORÍAS REALIZADA!_x000a_ _x000a_17-09-2024 OBSERVACIONES ENVIADAS AL ÁREA Y SOLICITUD DE EDITABLES. _x000a_19-09-2024 SIN RESPUESTA DEL ÁREA._x000a_24-09-2024 SE RECIBIERON LAS RESPUESTAS DEL ÁREA.  _x000a_27-09-2024 ENVIADA A COTIZAR. _x000a_05-10-2024 EN ANALISIS DE COTIZACIONES _x000a_18-10-2024 SE REMITE INVITACIÓN_x000a_22-10-2024 SE RECIBEN OFERTAS_x000a_23-10-2024 OFERTA REMITIDA A LA GESTORA_x000a_29-10-2024 APROBACIÓN DE EVALUACIÓN Y MONTAJE DE ACEPTACIÓN DE OFERTA_x000a_5-11-2024 FIRMADA ACEPTACION DE OFERTA_x000a_08-11-2024 LEGALIZADO"/>
  </r>
  <r>
    <n v="353"/>
    <x v="2"/>
    <s v="301-465-2024"/>
    <s v="C32211"/>
    <s v="GAA0633_x000a_GAA0626_x000a_GAA0627_x000a_GAA0630_x000a_GAA0631"/>
    <s v="FR-300-GAA-0079-2024"/>
    <s v="N/A"/>
    <s v="SERVICIO DE MANTENIMIENTO AL SISTEMA DE CONTROL Y AUTOMATIZACIÓN EN EQUIPOS DE INSTRUMENTACIÓN, INCLUYE SISTEMA SCADA Y SISTEMA DE ANALÍTICA DE LAS PLANTAS"/>
    <n v="517159020"/>
    <m/>
    <s v="Julio Cesar Erazo Libreros"/>
    <s v="Dario Narvaez"/>
    <d v="2024-07-04T00:00:00"/>
    <d v="2024-04-07T00:00:00"/>
    <n v="7"/>
    <s v="Jul"/>
    <n v="8"/>
    <x v="4"/>
    <m/>
    <s v="`900-IP-0262-2024_x000a_"/>
    <x v="0"/>
    <x v="0"/>
    <s v="IMATIC INGENIERIA S.A.S"/>
    <s v="800195522-1"/>
    <s v="300-CM-2516-2024"/>
    <m/>
    <n v="486438081"/>
    <m/>
    <n v="30720939"/>
    <b v="1"/>
    <m/>
    <m/>
    <x v="0"/>
    <m/>
    <d v="2024-07-04T00:00:00"/>
    <d v="2024-04-07T00:00:00"/>
    <x v="121"/>
    <d v="2024-08-27T00:00:00"/>
    <n v="101"/>
    <n v="36"/>
    <s v="NO"/>
    <m/>
    <m/>
    <s v="LEGALIZADO EL 27-08-2024. YA TIENE POLIZA APROBADA Y RP. SE ENVIÓ AL ÁREA. PENDIENTE PEDIDO ABIERTO POR MODIFICACIÓN DE SOLPE. 04-09-2024 Y SECOP II. "/>
  </r>
  <r>
    <n v="354"/>
    <x v="2"/>
    <s v="301-466-2024"/>
    <s v="C32100"/>
    <s v="GAA0547"/>
    <s v="FR-300-GAA-0103-2024"/>
    <s v="N/A"/>
    <s v="CALIBRACIÓN EN SITIO SENSORES TEMPERATURA Y OTROS LABORATORIO MEDIDORES ACUEDUCTO"/>
    <n v="10224524"/>
    <m/>
    <s v="Zulma Ximena Vargas Salamanca"/>
    <s v="Dario Narvaez"/>
    <d v="2024-07-05T00:00:00"/>
    <d v="2024-07-08T00:00:00"/>
    <n v="7"/>
    <s v="Jul"/>
    <n v="9"/>
    <x v="11"/>
    <m/>
    <m/>
    <x v="0"/>
    <x v="0"/>
    <s v="METROLOGIC COLOMBIA S.A.S "/>
    <s v="900279151-7"/>
    <s v="300-CM-2706-2024"/>
    <m/>
    <n v="9707141"/>
    <m/>
    <n v="517383"/>
    <b v="1"/>
    <m/>
    <m/>
    <x v="0"/>
    <m/>
    <d v="2024-07-05T00:00:00"/>
    <d v="2024-07-08T00:00:00"/>
    <x v="84"/>
    <d v="2024-09-12T00:00:00"/>
    <n v="48"/>
    <n v="47"/>
    <s v="NO"/>
    <m/>
    <m/>
    <s v="EVALUACIÓN. DE LA PROPUESTA. SE REQUIRIÓ CERTIFICACIÓN ONAC ACTUALIZADA PORQUE VENCE EL 28-08-2024._x000a_"/>
  </r>
  <r>
    <n v="355"/>
    <x v="2"/>
    <s v="301-496-2024"/>
    <s v="L321004"/>
    <s v="GAA0531"/>
    <s v="FR-300-GAA-0125-2024"/>
    <s v="N/A"/>
    <s v="REALIZAR MANTENIMIENTO A EQUIPOS MARCA AGILENT DEL LABORATORIO AGUAS RESIDUALES."/>
    <n v="6999580"/>
    <m/>
    <s v="Rafael Gonzalez Vasquez"/>
    <s v="Zulma Leon"/>
    <d v="2024-07-12T00:00:00"/>
    <d v="2024-07-15T00:00:00"/>
    <n v="7"/>
    <s v="Jul"/>
    <n v="8"/>
    <x v="4"/>
    <m/>
    <s v="900-IP-0274-2024"/>
    <x v="0"/>
    <x v="0"/>
    <s v="KHYMOS S.A.S."/>
    <s v="832003079-3"/>
    <s v="300-CM-2513-2024"/>
    <m/>
    <n v="6999580"/>
    <m/>
    <n v="0"/>
    <b v="1"/>
    <m/>
    <m/>
    <x v="0"/>
    <m/>
    <d v="2024-07-12T00:00:00"/>
    <d v="2024-07-15T00:00:00"/>
    <x v="109"/>
    <d v="2024-08-26T00:00:00"/>
    <n v="30"/>
    <n v="29"/>
    <s v="NO"/>
    <m/>
    <m/>
    <m/>
  </r>
  <r>
    <n v="356"/>
    <x v="7"/>
    <m/>
    <s v="A770103"/>
    <s v="GAE0005"/>
    <s v="FR-900-GAE-0048-2024"/>
    <s v="N/A"/>
    <s v="REALIZAR LA TOMA FÍSICA DEL INVENTARIO Y ESTABLECER EL VALOR DE REPOSICIÓN DE TODOS LOS ELEMENTOS Y MATERIALES QUE SE ENCUENTRAN UBICADOS EN EL ALMACÉN Y BODEGAS DE PROPIEDAD DE EMCALI EICE ESP."/>
    <n v="250000000"/>
    <m/>
    <s v="Rafael Gonzalez Vasquez"/>
    <s v="Zulma Andrea Leon"/>
    <d v="2024-09-04T00:00:00"/>
    <d v="2024-09-09T00:00:00"/>
    <n v="9"/>
    <s v="Sep"/>
    <n v="11"/>
    <x v="8"/>
    <m/>
    <s v="900-IP-0404-2024"/>
    <x v="0"/>
    <x v="0"/>
    <s v="GREEN OAK S.A.S."/>
    <s v="900705806-0"/>
    <s v="900-PS-3043-2024"/>
    <m/>
    <n v="160276570"/>
    <m/>
    <n v="89723430"/>
    <b v="1"/>
    <m/>
    <m/>
    <x v="0"/>
    <m/>
    <d v="2024-09-04T00:00:00"/>
    <d v="2024-09-09T00:00:00"/>
    <x v="81"/>
    <d v="2024-11-21T00:00:00"/>
    <m/>
    <n v="52"/>
    <s v="NO"/>
    <m/>
    <m/>
    <s v="Cotizaciones recibidas el 4 de octubre de 2024_x000a_15-10-2024 Se remite proyección de FPA e IP para revisión. Sin embargo, nos encontramos a la espera de la actualización del CDP._x000a_22-10-2024 CDP ACTUALIZADO. _x000a_23-10-2024 EN REVISIÓN. _x000a_14-11-2024 ACEPTACIÓN DE OFERTA. "/>
  </r>
  <r>
    <n v="357"/>
    <x v="2"/>
    <s v="301-495-2024"/>
    <s v="L323105"/>
    <s v="GAA0166"/>
    <s v="FR-300-GAA-0129-2024"/>
    <s v="N/A"/>
    <s v="REALIZAR EL MANTENIMIENTO PREVENTIVO DE TODOS LOS EQUIPOS CON CIRCUITO CERRADO DE TELEVISIÓN (CCTV) PARA LA INSPECCIÓN DE REDES DE ALCANTARILLADO."/>
    <n v="54900000"/>
    <m/>
    <s v="Francia Elena Ramirez Ramirez"/>
    <s v="Zulma Leon"/>
    <d v="2024-07-12T00:00:00"/>
    <d v="2024-07-15T00:00:00"/>
    <n v="7"/>
    <s v="Jul"/>
    <n v="9"/>
    <x v="11"/>
    <m/>
    <s v="900-IP-0276-2024"/>
    <x v="0"/>
    <x v="17"/>
    <s v="VE COLOMBIA SAS"/>
    <s v="900183338-3"/>
    <s v="300-PS-2803-2024"/>
    <m/>
    <n v="54900000"/>
    <m/>
    <n v="0"/>
    <b v="1"/>
    <m/>
    <m/>
    <x v="0"/>
    <m/>
    <d v="2024-07-12T00:00:00"/>
    <d v="2024-07-15T00:00:00"/>
    <x v="123"/>
    <m/>
    <s v="LEGALIZADO"/>
    <n v="54"/>
    <s v="NO"/>
    <m/>
    <m/>
    <s v="EN REVISIÓN DE FPA E INVITACIÓN ENVIADA EL 16-08-2024. REASIGNADO A LUCY POR VACACIONES DE FRANCIA. EL DÍA 10-09-2024 SE EMITIÓ EL FPA Y LA INVITACIÓN FIRMADA. EL DÍA 11 DE SEPTIEMBRE DE 2024 SE REMITIÓ LA INVITACIÓN ESPERANDO RECIBIR OFERTA AL DÍA 16-09-2024_x000a_FR-300-GAA-0129-2024_x000a_27-09-2024 REMITIDO PARA TRÁMITE DE PÓLIZAS. _x000a_MEDIANTE MEMORANDO 900-0503-2024 del 4/10/2024 se envió al área para designación de supervisor y acta de inicio."/>
  </r>
  <r>
    <n v="358"/>
    <x v="0"/>
    <m/>
    <n v="52214"/>
    <s v="GE0202_x000a_GE0203"/>
    <s v="FR-500-375-2024"/>
    <s v="N/A"/>
    <s v="CALIBRACIÓN DE EQUIPOS E INSTRUMENTOS DEL LABORATORIO DE ENSAYOS A ACEITES DIELÉCTRICOS"/>
    <n v="7487480"/>
    <m/>
    <s v="Zulma Ximena Vargas Salamanca"/>
    <s v="Darío Narvaez "/>
    <d v="2024-09-05T00:00:00"/>
    <d v="2024-09-09T00:00:00"/>
    <n v="9"/>
    <s v="Sep"/>
    <n v="11"/>
    <x v="8"/>
    <m/>
    <s v="900-IP-0364-2024"/>
    <x v="0"/>
    <x v="0"/>
    <s v="_x0009__x000a_MESURA &amp; METROLOGIA LTDA"/>
    <s v="900180416-6"/>
    <s v="500-CM-3047-2024"/>
    <m/>
    <n v="7487480"/>
    <m/>
    <n v="0"/>
    <b v="1"/>
    <m/>
    <m/>
    <x v="0"/>
    <m/>
    <d v="2024-09-05T00:00:00"/>
    <d v="2024-09-09T00:00:00"/>
    <x v="81"/>
    <m/>
    <s v="LEGALIZADO"/>
    <n v="51"/>
    <s v="NO"/>
    <m/>
    <m/>
    <s v="17-09-2024 SE ENVIARON OBSERVACIONES AL ÁREA.  _x000a_24-09-2024 SE RECIBEN OBSERVACIONES DEL ÁREA. _x000a_24-09-2024 SE SOLICTÓ CATEGORÍA PERO POR MANTENIMIENTO DEL SISTEMA NO HA SIDO ENTREGADA. _x000a_30-09-2024 ENVIADA A INVITACIÓN A COTIZAR _x000a_16-10-2024 EVALUACION DE COTIZACIONES_x000a_16-10-2024 SE REMITE FPA E IP AL REVIISOR PARA REVISIÓN Y FIRMA_x000a_23-10-2024 PENDIENTE VALIDACIÓN DEL REVISOR_x000a_1-11-2024 Invitacion suscrita y remitida el 1 de noviembre_x000a_6-11-2024 en recepcion de ofertas._x000a_14-11-2024 ACEPTACIÓN DE OFERTA SUSCRITA. _x000a_18-11-2024 LEGALIZADO MEDIANTE CORREO DE LA MISMA FECHA. "/>
  </r>
  <r>
    <n v="359"/>
    <x v="0"/>
    <m/>
    <s v="D52211"/>
    <s v="GE0281"/>
    <s v="FR-500-399-2024"/>
    <n v="45540"/>
    <s v="ADQUIRIR MICROSWICHES VÁLVULAS DE SOBREPRESIÓN QUALITROL"/>
    <n v="44815400"/>
    <m/>
    <s v="Nataly Pachon Alvarez"/>
    <s v="Vanessa Angulo "/>
    <d v="2024-09-05T00:00:00"/>
    <d v="2024-09-09T00:00:00"/>
    <n v="9"/>
    <s v="Sep"/>
    <n v="11"/>
    <x v="8"/>
    <m/>
    <s v="900-IP-0423-2024"/>
    <x v="0"/>
    <x v="0"/>
    <s v="TRANSEQUIPOS S.A. "/>
    <s v="800030235-4"/>
    <s v="500-CS-3046-2024"/>
    <m/>
    <n v="44517900"/>
    <m/>
    <n v="297500"/>
    <b v="1"/>
    <m/>
    <m/>
    <x v="0"/>
    <m/>
    <d v="2024-09-05T00:00:00"/>
    <d v="2024-09-09T00:00:00"/>
    <x v="81"/>
    <m/>
    <s v="LEGALIZADO"/>
    <n v="51"/>
    <s v="NO"/>
    <m/>
    <m/>
    <s v="19-09-2024 REVISIÓN DE GESTOR_x000a_23-09-2024 REMISIÓN DE OBSERVACIONES AL ÁREA. _x000a_27-09-2024 AREA ENVÍA AJUSTES. _x000a_15-10-2024 SE REASIGNÓ A NATALY PACHÓN. EN REVISIÓN_x000a_21-10-2024 EN REVISIÓN_x000a_25-10-2024 REASIGNADO A EDER Y SOLICITUD DE CATEGORÍAS_x000a_07-11-2024 Enviado a invitacion y a cargo de la gestora Nataly_x000a_08-11-2024 Recepción de oferta. _x000a_13-11-2024 Evaluación _x000a_15-11-2024 Aceptación de Oferta. _x000a_20-11-2024 Aprobación de Garantías_x000a_21-11-2024 Legalización. _x000a__x000a__x000a_FECHAS EFECTIVAS_x000a_26-11-2024 LEGALIZADO MEDIANTE CORREO DE LA MISMA FECHA. "/>
  </r>
  <r>
    <n v="360"/>
    <x v="5"/>
    <m/>
    <s v="C7400"/>
    <s v="N/A"/>
    <s v="200-AA-GTI-109-2024"/>
    <s v="NA"/>
    <s v="SERVICIO BAJO MODALIDAD DE SUSCRIPCIÓN DE USO DE SOFTWARE EN NUBE PRIVADA JUNTO CON INFRAESTRUCTURA TI PARA SU FUNCIONAMIENTO DE UN APLICATIVO PARA GESTIÓN DE TURNOS EN LOS CENTRO DE ATENCIÓN DE EMCALI"/>
    <n v="1351122539"/>
    <m/>
    <s v="Yilwer Arteaga Jimenez"/>
    <s v="Vanessa Angulo "/>
    <d v="2024-09-05T00:00:00"/>
    <d v="2024-09-09T00:00:00"/>
    <n v="9"/>
    <s v="Sep"/>
    <s v="-"/>
    <x v="1"/>
    <m/>
    <s v="900-CCE-399-2024"/>
    <x v="1"/>
    <x v="2"/>
    <s v="ENIGMA DEVELOPERS S.A.S. BIC"/>
    <s v="805020318-2"/>
    <m/>
    <m/>
    <m/>
    <m/>
    <s v="Proceso no legalizado"/>
    <b v="0"/>
    <m/>
    <m/>
    <x v="2"/>
    <m/>
    <d v="2024-09-05T00:00:00"/>
    <d v="2024-09-09T00:00:00"/>
    <x v="2"/>
    <m/>
    <s v="EN TRAMITE - GAE"/>
    <s v="-"/>
    <m/>
    <m/>
    <m/>
    <s v="27-09-2024 SE REMITIÓ PARA REVISIÓN DEL REVISOR_x000a_15-10-2024 SE INFORMA AL ÁREA NECESIDAD DE AMPLIAR JUSTIFICACIÓN DE LA MEMORIA DE CALCULO_x000a_23-10-2024 SE CONTINÚA  A LA ESPERA DE AJUSTES DEL ÁREA. _x000a_30-10-2024: a la espera de que el área responda las observaciones realizadas por parte de la revisora Vanessa, para nuevamente solicitar cotizaciones a los proveedores registrados en la categoría._x000a_20-11-2024 ANÁLISIS DE CONVENIENCIA E INVITACIÓN. "/>
  </r>
  <r>
    <n v="361"/>
    <x v="0"/>
    <m/>
    <s v="D52211"/>
    <s v="GE0299_x000a_GE0300"/>
    <s v="FR-500-402-2024"/>
    <s v="N/A"/>
    <s v="SUMINISTRO DDP DE EQUIPO ESPECIAL CONEXIÓN Y TRANSFORMACIÓN PARA DIAGNOSTICAR EL ESTADO DE LOS INTERRUPTORES DE POTENCIA TRANSFORMADORES BARRAJES Y CABLES  Y EQUIPO ESPECIAL PARA DETERMINAR EL AISLAMIENTO MEDIANTE LA TANGENTE DELTA."/>
    <n v="449764784"/>
    <m/>
    <s v="Lina Marcela Echavarria Meza"/>
    <s v="Zulma Leon"/>
    <d v="2024-09-06T00:00:00"/>
    <d v="2024-09-11T00:00:00"/>
    <n v="9"/>
    <s v="Sep"/>
    <s v="-"/>
    <x v="1"/>
    <m/>
    <m/>
    <x v="0"/>
    <x v="2"/>
    <m/>
    <m/>
    <m/>
    <m/>
    <m/>
    <m/>
    <s v="Proceso no legalizado"/>
    <b v="0"/>
    <m/>
    <m/>
    <x v="1"/>
    <m/>
    <d v="2024-09-06T00:00:00"/>
    <d v="2024-09-11T00:00:00"/>
    <x v="2"/>
    <m/>
    <s v="CERRADO"/>
    <s v="-"/>
    <m/>
    <m/>
    <m/>
    <s v="_x000a_16.09.2024 Fue asignado el requerimiento. Se solicitó categoria y proveedores registrados, se solicitó editables al área._x000a_18/09/2024 Se enviaron observaciones al area ,realizadas por las Ingenieras tecnicas de la GAE _x000a_27-09-2024 ENVIADO PARA SOLICITUD DE COTIZACIÓN. PENDIENTE VALIDACIÓN CON EL ÁREA. _x000a__x000a_MEDIANTE REUNIÓN DEL PASADO 21-11-2024 DE MANERA COORDINADA CON LA GUENE, SE CONSIDERÓ CERRAR EL PROCESO. "/>
  </r>
  <r>
    <n v="362"/>
    <x v="0"/>
    <m/>
    <s v="D52213"/>
    <s v="GE0174_x000a_GE0186"/>
    <s v="FR-500-397-2024"/>
    <s v="N/A"/>
    <s v="SUMINISTRO DE MEDIDORES DE ENERGÍA CONVENCIONALES"/>
    <n v="1320834550"/>
    <m/>
    <s v="Rafael Gonzalez Vasquez"/>
    <s v="Dario Narvaez"/>
    <d v="2024-09-06T00:00:00"/>
    <d v="2024-09-11T00:00:00"/>
    <n v="9"/>
    <s v="Sep"/>
    <s v="-"/>
    <x v="1"/>
    <m/>
    <m/>
    <x v="0"/>
    <x v="2"/>
    <m/>
    <m/>
    <m/>
    <m/>
    <m/>
    <m/>
    <s v="Proceso no legalizado"/>
    <b v="0"/>
    <m/>
    <m/>
    <x v="1"/>
    <m/>
    <d v="2024-09-06T00:00:00"/>
    <d v="2024-09-11T00:00:00"/>
    <x v="2"/>
    <m/>
    <s v="CERRADO"/>
    <s v="-"/>
    <m/>
    <m/>
    <m/>
    <s v="19-09-2024 Se remite observaciones iniciales al revisor para posteriormente remitir al área._x000a_26-09-2024 SE RECIBIERON LAS RESPUESTAS DEL ÁREA. _x000a_El 7 de octubre de 2024 se remite correo solicitando información adicional al área._x000a_21-10-2024 SIN RESPUESTA DEL ÁREA_x000a_25-10-2024 SE REALIZA MESA DE TRABAJO Y SE DEJAN OBSERVACIONES AL ÁREA EN RELACIÓN A LOS REQUISITOS DE IDONEIDAD, CERTIFICACIONES Y EXPERIENCIA. _x000a_31-10-2024 Se remite solicitud de cotizacion a consultas del mercado el 28 de octubre de 2024_x000a_08-11-2024 RECEPCIÓN DE COTIZACIONES _x000a_13-11-2024 ANALISIS DE COTIZACIONES _x000a_14-11-2024 INVITACIÓN _x000a_18-11-2024 OFERTA_x000a_19-11-2024 EVALUANDO_x000a_20-11-2024 ACEPTACIÓN_x000a_22-11-2024 LEGALIZACIÓN_x000a__x000a_MEDIANTE REUNIÓN DEL PASADO 21-11-2024 DE MANERA COORDINADA CON LA GUENE, SE CONSIDERÓ CERRAR EL PROCESO. "/>
  </r>
  <r>
    <n v="363"/>
    <x v="6"/>
    <m/>
    <s v="D42000"/>
    <s v="GT0288"/>
    <s v="FR-400-0156-2024"/>
    <s v="N/A"/>
    <s v="REALIZAR EL SUMINISTRO, INSTALACIÓN, PUESTA EN FUNCIONAMIENTO Y SOPORTE DE UNA SOLUCIÓN TECNOLÓGICA QUE ATIENDA LA DEMANDA DE INTERNET EN EL CENTRO DE EVENTOS VALLE DEL PACÍFICO EN EL MARCO DE LA COP16."/>
    <n v="1689318134"/>
    <m/>
    <s v="Julio Cesar Erazo Libreros"/>
    <s v="DARIO FERNANDO NARVAEZ"/>
    <d v="2024-09-11T00:00:00"/>
    <d v="2024-09-11T00:00:00"/>
    <n v="9"/>
    <s v="Sep"/>
    <n v="9"/>
    <x v="11"/>
    <m/>
    <s v="900-IP-0341-2024"/>
    <x v="0"/>
    <x v="0"/>
    <s v="CAS TECHNOLOGY S.A.S "/>
    <s v="901376200-9"/>
    <s v="400-PS-2744-2024"/>
    <m/>
    <n v="1458312568"/>
    <m/>
    <n v="231005566"/>
    <b v="1"/>
    <s v="GERENTE GENERAL"/>
    <m/>
    <x v="0"/>
    <m/>
    <d v="2024-09-11T00:00:00"/>
    <d v="2024-09-11T00:00:00"/>
    <x v="105"/>
    <m/>
    <s v="LEGALIZADO"/>
    <n v="5"/>
    <s v="SI "/>
    <n v="1"/>
    <s v="https://emcaliesp.sharepoint.com/:b:/s/ABASTECIMIENTOEMCALI/EdMQRHt2AAdJhxAD3-pYWpcBBeHmKzFfSLu_0RKme7oKMg?e=EsnYcO"/>
    <s v="EN RECEPCIÓN DE OFERTA Y EVALUACIÓN. _x000a_17-09-2024 ACEPTACIÓN DE OFERTA SUSCRITA._x000a_18-09-2024 SOLICITUD DE REGISTRO PRESUPUESTAL. _x000a_07/10/2024 LEGALIZADO 19/09/2024"/>
  </r>
  <r>
    <n v="364"/>
    <x v="1"/>
    <m/>
    <s v="C52000_x000a_V42000_x000a_D42000_x000a_C42000_x000a_C32000_x000a_C32112_x000a_H78000_x000a_L32000_x000a_L32112_x000a_L32310_x000a_L32312_x000a_S73011"/>
    <s v="GHA0064"/>
    <s v="FR-800-0066-2024"/>
    <s v="N/A"/>
    <s v="SUMINISTRAR LOS ELEMENTOS DE PROTECCION PERSONAL PARA LAS DIFERENTES ACTIVIDADES REALIZADAS POR LOS SERVIDORES PÚBLICOS DE EMCALI EICE ESP"/>
    <n v="4373027109"/>
    <m/>
    <s v="Zulma Ximena Vargas Salamanca"/>
    <s v="Natalia Morales"/>
    <d v="2024-09-09T00:00:00"/>
    <d v="2024-09-11T00:00:00"/>
    <n v="9"/>
    <s v="Sep"/>
    <s v="-"/>
    <x v="1"/>
    <m/>
    <m/>
    <x v="0"/>
    <x v="2"/>
    <m/>
    <m/>
    <m/>
    <m/>
    <m/>
    <m/>
    <s v="Proceso no legalizado"/>
    <b v="0"/>
    <m/>
    <m/>
    <x v="2"/>
    <m/>
    <d v="2024-09-09T00:00:00"/>
    <d v="2024-09-11T00:00:00"/>
    <x v="2"/>
    <m/>
    <s v="DEVUELTO"/>
    <s v="-"/>
    <m/>
    <m/>
    <m/>
    <s v="18-0-2024 SE REMITEN OBSERVACIONES PRELIMINARES. _x000a_25-09-2024 SE REMITEN OBSERVACIONES DE LA REVISORA. _x000a_27-09-2024 SE REMITIERON OBSERVACIONES AL ÁREA. _x000a_05-10-2024 REMITIERON INDICADORES FINANCIEROS_x000a_11-10-2024 SE REALIZÓ MMEORANDO CON EL FIN DE DEVOLVER AL ÁREA ESTA EN REVISIÓN DE LA GERENTE GAE                                                                                                                                                           _x000a_17-10-2024 DEVOLUCIÓN AL ÁREA CON CONSECUTIVO 900-0515-2024._x000a_18-10-2024 RESPUESTA DEL ÁREA CON CONSECUTIVO 80300002612024."/>
  </r>
  <r>
    <n v="365"/>
    <x v="2"/>
    <s v="301-497-2024"/>
    <s v="L321004"/>
    <s v="N/A"/>
    <s v="AAGAA0023-2024"/>
    <s v="N/A"/>
    <s v="SUMINISTRAR GASES PARA EL LABORATORIO DE AGUAS RESIDUALES"/>
    <n v="7711759"/>
    <m/>
    <s v="Nataly Pachon Alvarez"/>
    <s v="Dario Narvaez"/>
    <d v="2024-07-12T00:00:00"/>
    <d v="2024-07-16T00:00:00"/>
    <n v="7"/>
    <s v="Jul"/>
    <n v="9"/>
    <x v="11"/>
    <m/>
    <s v="900-CCE-0301-2024"/>
    <x v="1"/>
    <x v="11"/>
    <s v="MESSER COLOMBIA S.A "/>
    <s v="860005114-4"/>
    <s v="300-CCE-2729-2024"/>
    <m/>
    <n v="7208444"/>
    <m/>
    <n v="503315"/>
    <b v="1"/>
    <m/>
    <m/>
    <x v="0"/>
    <m/>
    <d v="2024-07-12T00:00:00"/>
    <d v="2024-07-16T00:00:00"/>
    <x v="84"/>
    <m/>
    <s v="LEGALIZADO"/>
    <n v="45"/>
    <s v="NO"/>
    <m/>
    <m/>
    <s v="ACEPTACIÓN DE OFERTA FIRMADA EL DÍA 12-09-2024._x000a_LEGALIZADO 17 DE SEPTIEMBRE "/>
  </r>
  <r>
    <n v="366"/>
    <x v="1"/>
    <m/>
    <s v="L32311_x000a_L32312"/>
    <s v="GHA0297"/>
    <s v="FR-800-264-2024"/>
    <s v="N/A"/>
    <s v="REALIZAR ADECUACIONES Y MANTENIMIENTOS LOCATIVOS EN LAS ESTACIONES DE BOMBEO DE AGUAS RESIDUALES,  EN LA PLANTA PTAR-C Y PLANTA CAUCA DE EMCALI  EI.C.E. E.S.P."/>
    <n v="1371234820"/>
    <m/>
    <s v="Mario Andres Arevalo"/>
    <s v="DARIO FERNANDO NARVAEZ"/>
    <d v="2024-09-09T00:00:00"/>
    <d v="2024-09-11T00:00:00"/>
    <n v="9"/>
    <s v="Sep"/>
    <s v="-"/>
    <x v="1"/>
    <m/>
    <m/>
    <x v="0"/>
    <x v="2"/>
    <m/>
    <m/>
    <m/>
    <m/>
    <m/>
    <m/>
    <s v="Proceso no legalizado"/>
    <b v="0"/>
    <m/>
    <m/>
    <x v="2"/>
    <m/>
    <d v="2024-09-09T00:00:00"/>
    <d v="2024-09-11T00:00:00"/>
    <x v="2"/>
    <m/>
    <s v="EN TRAMITE - GAE"/>
    <s v="-"/>
    <m/>
    <m/>
    <m/>
    <s v="19-09-2024 El area esta revisando las observaciones y adicional estan revisando un tema de las lineas pacc, porque se gastaron el presupuesto de una de las lineas a utilizar en este requerimiento_x000a_18-10-2024 elaboracion invitacion y FPA_x000a_30-10-2024 revision invitacion_x000a_06-11-2024: REMISIÓN INVITACIÓN CON FECHA DE RECEPCIÓN DE OFERTA EL 12-11-2024."/>
  </r>
  <r>
    <n v="367"/>
    <x v="0"/>
    <m/>
    <n v="52210"/>
    <s v="GE0366"/>
    <s v="FR-500-358-2024"/>
    <s v="N/A"/>
    <s v="COMPRA DE FUENTE PARA REMOTA DE SUBESTACIONES CDS"/>
    <n v="86249594"/>
    <m/>
    <s v="Lina Marcela Echavarria Meza"/>
    <s v="Zulma Andrea Leon"/>
    <d v="2024-09-10T00:00:00"/>
    <d v="2024-09-16T00:00:00"/>
    <n v="9"/>
    <s v="Sep"/>
    <m/>
    <x v="1"/>
    <m/>
    <m/>
    <x v="0"/>
    <x v="2"/>
    <m/>
    <m/>
    <m/>
    <m/>
    <m/>
    <m/>
    <s v="Proceso no legalizado"/>
    <b v="0"/>
    <m/>
    <m/>
    <x v="1"/>
    <m/>
    <d v="2024-09-10T00:00:00"/>
    <m/>
    <x v="2"/>
    <m/>
    <m/>
    <m/>
    <m/>
    <m/>
    <m/>
    <s v="18-09-2024 SE REMITIERON OBSERVACIONES AL ÁREA. _x000a_27-09-2024 SE REMITIÓ AL CORREO DE CONSULTAS DE MERCADO. _x000a_PENDIENTE VALIDAR CON EL ÁREA._x000a_22-10-2024 SE REMITE SOLICITUD DE COTIZACIÓN. _x000a_24-10-2024 SE RECIBEN COTIZACIONES. _x000a_28-10-2024 EN ANÁLISIS DE COTIZACIONES POR PARTE DEL GESTOR._x000a_08-11-2024 NO SE PUEDE AVANZAR PORQUE NINGUNA DE LAS COTIZACIONES ESTÁ DENTRO DEL PRESUPUESTO. _x000a_08-11-2024 GESTORA SE COMUNICA CON EL PROVEEDOR PARA SOLICITAR BAJAR EL PRECIO Y ENVIA CORREO INFORMATIVO AL ÁREA. _x000a__x000a_MEDIANTE REUNIÓN DEL PASADO 21-11-2024 DE MANERA COORDINADA CON LA GUENE, SE CONSIDERÓ CERRAR EL PROCESO. "/>
  </r>
  <r>
    <n v="368"/>
    <x v="0"/>
    <m/>
    <s v="D52213_x000a_C52213"/>
    <s v="GE0193_x000a_GE0192"/>
    <s v="FR-500-411-2024"/>
    <s v="N/A"/>
    <s v="PRESTACIÓN DE SERVICIOS PARA LA EJECUCIÓN DE LAS ACTIVIDADES DE DETECCIÓN, CONTROL Y NORMALIZACIÓN, INSTALACIÓN DE NUEVOS SERVICIOS Y SUSPENSIÓN, CORTE, RECONEXIÓN Y REINSTALACIÓN EN EL ÁREA DE INFLUENCIA Y COBERTURA DE EMCALI EICE ESP."/>
    <n v="132398246394"/>
    <n v="112538509435.75"/>
    <s v="Rafael Gonzalez Vasquez"/>
    <s v="Zulma Andrea Leon"/>
    <d v="2024-09-11T00:00:00"/>
    <d v="2024-09-12T00:00:00"/>
    <n v="9"/>
    <s v="Sep"/>
    <n v="12"/>
    <x v="9"/>
    <m/>
    <s v="900-IPU-0378-2024"/>
    <x v="2"/>
    <x v="5"/>
    <m/>
    <m/>
    <s v="500-PS-3324-2024"/>
    <m/>
    <n v="132398246394"/>
    <m/>
    <n v="0"/>
    <b v="1"/>
    <m/>
    <m/>
    <x v="0"/>
    <m/>
    <d v="2024-09-11T00:00:00"/>
    <m/>
    <x v="124"/>
    <d v="2024-12-19T00:00:00"/>
    <m/>
    <n v="65"/>
    <s v="NO"/>
    <m/>
    <m/>
    <s v="EN REVISIÓN, REUNIÓN INTERNA PROGRAMADA PARA EL DÍA 19 DE SEPTIEMBRE DE 2024. REUNIÓN PROGRAMADA CON EL ÁREA PARA EL NUNES 23 DE SEPTIEMDBRE DE 2024. _x000a_SE HAN REALIZADO CUATRO MESAS DE TRABAJO _x000a_09-10-2024 PUBLICACIÓN DEL PROCESO EN LA PLATAFORMA DE EMCALI._x000a_23-10-2024 ADENDA 1 PRORROGA PLAZO PARA RESPONDER OBSERVACIONES AL 25-10-2024._x000a_Adenda mediante la cual se modifica el cronograma_x000a_28-10-2024 respuesta observaciones modificacion de las condiciones de contratacion_x000a_8-11-2024 recepcion de ofertas"/>
  </r>
  <r>
    <n v="369"/>
    <x v="0"/>
    <m/>
    <n v="52210"/>
    <s v="GE0368"/>
    <s v="FR-500-374-2024"/>
    <s v="N/A"/>
    <s v="SUMINISTRO DE GPS DE SUBESTACIÓN"/>
    <n v="54699720"/>
    <m/>
    <s v="Nataly Pachon Alvarez"/>
    <s v="DARIO FERNANDO NARVAEZ"/>
    <d v="2024-09-12T00:00:00"/>
    <d v="2024-09-12T00:00:00"/>
    <n v="9"/>
    <s v="Sep"/>
    <m/>
    <x v="1"/>
    <m/>
    <m/>
    <x v="0"/>
    <x v="2"/>
    <m/>
    <m/>
    <m/>
    <m/>
    <m/>
    <m/>
    <s v="Proceso no legalizado"/>
    <b v="0"/>
    <m/>
    <m/>
    <x v="1"/>
    <m/>
    <d v="2024-09-12T00:00:00"/>
    <m/>
    <x v="2"/>
    <m/>
    <m/>
    <m/>
    <m/>
    <m/>
    <m/>
    <s v="EN REVISIÓN_x000a_27-09-2024 SE RECIBEN RESPUESTAS DEL ÁREA. _x000a_Se envio solicitud a consulta de mercados para tener cotizaciones en espera de respuestas _x000a_16 octubre : SE recibieron respuestas de cotizaciones pero el unico proveedor que cotizo no cumple con el total de la especificaciones tecnicas , se requiere volver a salir a cotizar._x000a_18-10-2024 Se realiza actualizacion de la categoria ya que en la primera inivtacion a cotizar el unico proveedor que contesto no cumplia con las especificaciones tecnicas, se solicitara enviar solicitud a cotizar de nuevo. _x000a_30 OCTUBRE: Se vuelve a enviar invitacion a cotizar el dia de hoy 30 de Octubre_x000a_08-11-2024 SALE COTIZACIÓIN NUEVAMENTE CON RESPUESTA. _x000a__x000a__x000a_MEDIANTE REUNIÓN DEL PASADO 21-11-2024 DE MANERA COORDINADA CON LA GUENE, SE CONSIDERÓ CERRAR EL PROCESO. "/>
  </r>
  <r>
    <n v="370"/>
    <x v="0"/>
    <m/>
    <n v="52214"/>
    <s v="GE0218"/>
    <s v="FR-500-412-2024"/>
    <s v="N/A"/>
    <s v="MANTENIMIENTO PREVENTIVO A UN EQUIPO DE TENSIÓN INTERFACIAL MARCA FISHER SCIENTIFIC Y EQUIPO COMPRADOR DE COLOR LOVIBOND."/>
    <n v="14999950"/>
    <m/>
    <s v="Nataly Pachon Alvarez"/>
    <s v="DARIO FERNANDO NARVAEZ"/>
    <d v="2024-09-12T00:00:00"/>
    <d v="2024-09-12T00:00:00"/>
    <n v="9"/>
    <s v="Sep"/>
    <n v="11"/>
    <x v="8"/>
    <m/>
    <s v="900-IP-0374-2024"/>
    <x v="0"/>
    <x v="0"/>
    <s v="TRANSEQUIPOS S.A. "/>
    <s v="800030235-4"/>
    <s v="500-CM-3058-2024"/>
    <m/>
    <n v="14999950"/>
    <m/>
    <n v="0"/>
    <b v="1"/>
    <m/>
    <m/>
    <x v="0"/>
    <m/>
    <d v="2024-09-12T00:00:00"/>
    <m/>
    <x v="40"/>
    <m/>
    <m/>
    <n v="48"/>
    <s v="NO"/>
    <m/>
    <m/>
    <s v="EN REVISIÓN_x000a_24-09-2024 SE REMITIERON OBSERVACIONES AL ÁREA._x000a_27-09-2024 SE RECIBIERON OBSERVACIONES DEL ÁREA. _x000a_Se envio solicitud a consulta de mercados para tener cotizaciones en espera de respuestas _x000a_16 de Octubre :No hay repsuestas por parte de los proveedores , se volvio  a enviar solicitud para  inivtacion a cotizar al correo recepcion de oferta._x000a_18-10-2024 Se recibio cotizacion. Se está elaborando FPA e invitacion para revision._x000a_30 Octubre :  SE remitio FPA E INVITACION A DARIO PARA REVISION  EL DIA 29 DE OCTUBRE _x000a_12-11-2024: RECIBIMOS OFERTA _x000a_13-11-2024: EVALUACIÓN _x000a_15-11-2024: ACEPTACIÓN DE OFERTA_x000a_15-11-2024: LEGALIZACIÓN. _x000a__x000a_FECHAS EFECTIVAS_x000a_18-11-2024 SUSCRIPCIÓN ACEPTACIÓN DE OFERTA_x000a_19-11-2024 LEGALIZACIÓN MEDIANTE CORREO DE LA MISMA FECHA."/>
  </r>
  <r>
    <n v="371"/>
    <x v="8"/>
    <m/>
    <s v="C74010"/>
    <s v="N/A"/>
    <s v="600-AA-0629-2024"/>
    <s v="N/A"/>
    <s v="PARTICIPACIÓN PUBLICITARIA Y PRESENCIA DE MARCA DE EMCALI EICE ESP MEDIANTE PAUTA PUBLICITARIA EN LA REVISTA DEL CONGRESO - INNOVACIÓN Y SOSTENIBILIDAD EN SERVICIOS PUBLCOS."/>
    <n v="8600000"/>
    <m/>
    <s v="Julio Cesar Erazo Libreros"/>
    <s v="DARIO FERNANDO NARVAEZ"/>
    <d v="2024-09-11T00:00:00"/>
    <d v="2024-09-12T00:00:00"/>
    <n v="9"/>
    <s v="Sep"/>
    <n v="9"/>
    <x v="11"/>
    <m/>
    <s v="900-CCE-0355-2024"/>
    <x v="1"/>
    <x v="9"/>
    <s v="REVISTA EL CONGRESO  SIGLO XXI S.A.S"/>
    <s v="830067096-6"/>
    <s v="600-CCE-2752-2024"/>
    <m/>
    <n v="8600000"/>
    <m/>
    <n v="0"/>
    <b v="1"/>
    <s v="GAE"/>
    <m/>
    <x v="0"/>
    <m/>
    <d v="2024-09-11T00:00:00"/>
    <m/>
    <x v="59"/>
    <m/>
    <m/>
    <n v="7"/>
    <s v="NO"/>
    <m/>
    <m/>
    <s v="ACEPTACIÓN DE OFERTA SUSCRITA EL 19-09-2024_x000a_SOLICITUD DE REGISTRO PRESUPUESTAL EL 19-09-2024_x000a_PROCESO LEGALIZADO EL 19-09-2024"/>
  </r>
  <r>
    <n v="372"/>
    <x v="0"/>
    <m/>
    <n v="52214"/>
    <s v="GE0496"/>
    <s v="FR-500-401-2024"/>
    <s v="N/A"/>
    <s v="CALIBRACIÓN DE UN HIDRÓMETRO MARCA THOMAS SCIENTIFIC MODELO ASTM86H, DEL LABORATORIO DE ENSAYOS A ACEITES DIELÉCTRICOS DE EMCALI EICE ESP"/>
    <n v="699244"/>
    <m/>
    <s v="Yesenia Burbano Carvajal"/>
    <s v="Zulma Andrea Leon"/>
    <d v="2024-09-12T00:00:00"/>
    <d v="2024-09-12T00:00:00"/>
    <n v="9"/>
    <s v="Sep"/>
    <m/>
    <x v="1"/>
    <m/>
    <m/>
    <x v="0"/>
    <x v="2"/>
    <m/>
    <m/>
    <m/>
    <m/>
    <m/>
    <m/>
    <s v="Proceso no legalizado"/>
    <b v="0"/>
    <m/>
    <m/>
    <x v="2"/>
    <m/>
    <d v="2024-09-12T00:00:00"/>
    <m/>
    <x v="2"/>
    <m/>
    <m/>
    <m/>
    <m/>
    <m/>
    <m/>
    <s v="EN REVISIÓN_x000a_7-10-2024: FPA E INVITACIÓN_x000a_18-10-24: EN REVISION DE LA FPA E INVITACIÓN POR PARTE DEL REVISOR._x000a_30-10-2024: EN REVISIÓN DE LA FPA E INVITACIÓN POR PARTE POR REVISOR (SE CAMBIO DE REVISOR A VANESSA ANGULO)_x000a_12-11-2024 INVITACIÓN _x000a_13-11-2024 OFERTA_x000a_14-11-2024 EVALUACIÓN_x000a_15-11-2024 ACEPTACIÓN DE OFERTA_x000a_15-11-2024 LEGALIZACIÓN_x000a__x000a_FECHAS EFECTIVAS _x000a_22-11-2024 SUSCRIPCIÓN Y REMISIÓN DE FPA E INVITACIÓN. _x000a_22-11-2024 REMISIÓN _x000a_26-11-2024 RECEPCIÓN DE OFERTA"/>
  </r>
  <r>
    <n v="373"/>
    <x v="0"/>
    <m/>
    <s v="D52200"/>
    <m/>
    <s v="FR-500-AA-413-2024"/>
    <s v="N/A "/>
    <s v="Actualizar e inventariar la informacion del Sistema de Alumbrado Publico Gestionado por EMCALI EICE ESP, en la cobertura del Distrito de Santiago de Cali y de las redes de distribucion de energia electrica de uso general, propiedad del software ENERGIS en cabeza del proveedor exclusivo ELECTROSOFTWARE."/>
    <n v="8512456462"/>
    <m/>
    <s v="Nataly Pachon Alvarez"/>
    <s v="DARIO FERNANDO NARVAEZ"/>
    <d v="2024-09-12T00:00:00"/>
    <d v="2024-09-12T00:00:00"/>
    <n v="9"/>
    <s v="Sep"/>
    <m/>
    <x v="1"/>
    <m/>
    <s v="900-CCE-0348-2024"/>
    <x v="0"/>
    <x v="2"/>
    <m/>
    <m/>
    <s v="500-CCE-2929-2024"/>
    <m/>
    <n v="8512062122"/>
    <m/>
    <n v="394340"/>
    <b v="1"/>
    <m/>
    <m/>
    <x v="0"/>
    <m/>
    <d v="2024-09-12T00:00:00"/>
    <m/>
    <x v="2"/>
    <m/>
    <m/>
    <m/>
    <m/>
    <m/>
    <m/>
    <s v="REVISADO POR LA GESTORA EL 17 DE SEPTIEMBRE DE 2024 Y REMITIDAS AL REVISOR. _x000a_16-10-2024: Ya se recibio oferta economica, en etapa de evaluacion y elaboracion AO_x000a_18-10-2024: Pendiente RPy polizas para remitir al area legalizado._x000a_PENDIENTE NÚMERO DE PROCESO YA QUE EL PAC NO COINCIDE CON EL PRESUPUESTO Y EL PLAZO DE EJECUCIÓN. _x000a_EL 18-09-2024 SE REMITIERON OBSERVACIONES AL ÁREA. _x000a_EL 19-09-2024 SE REITERÓ REQUERIMIENTO PARA DESARROLLAR MEMORIA DE CALCULO._x000a_23-09-2024 SE HIZO MESA DE TRABAJO, PENDIENTE JUSTIFICACIÓN MEMORIA DE CALCULO. _x000a_25-09-2024 EN MESA DE TRABAJO SE COMUNICAN LAS OBSERVACIONES DEL PROCESO. _x000a_26-09-2024 SE DEBE DEVOLVER AL ÁREA. _x000a_16 octubre : Ya se recibio oferta economica, en etapa de evaluacion y elaboracion AO_x000a_18 Octubre : Pendiente RPy polizas para remitir al area legalizado._x000a_30 Octubre : Remitido completamnete legalizado al area (secop y pedido abierto ) el dia lunes 28 de octubre "/>
  </r>
  <r>
    <n v="374"/>
    <x v="1"/>
    <m/>
    <n v="78000"/>
    <s v="GHA0054"/>
    <s v="FR-800-57-2024"/>
    <m/>
    <s v="REALIZAR MEDICIONES HIGIÉNICAS EN LAS SEDES Y PLANTAS DE EMCALI EICE ESP."/>
    <s v="$ 127.860.792"/>
    <m/>
    <s v="Mario Andres Arevalo"/>
    <s v="Vanessa Angulo"/>
    <s v="13/09/2024"/>
    <m/>
    <n v="9"/>
    <s v="Sep"/>
    <s v="-"/>
    <x v="1"/>
    <m/>
    <m/>
    <x v="0"/>
    <x v="2"/>
    <m/>
    <m/>
    <m/>
    <m/>
    <m/>
    <m/>
    <s v="Proceso no legalizado"/>
    <b v="0"/>
    <m/>
    <m/>
    <x v="2"/>
    <m/>
    <d v="2024-09-13T00:00:00"/>
    <d v="1899-12-30T00:00:00"/>
    <x v="2"/>
    <m/>
    <s v="EN TRAMITE - GAE"/>
    <s v="-"/>
    <m/>
    <m/>
    <m/>
    <s v="27-09-2024 PENDIENTE VALIDACIÓN DE LA CATEGORÍA EN REGISTRO DE PROVEEDORES. _x000a_11-10-2024 ESPERANDO COTIZACIONES_x000a_22-10-2024 SE REMITEN SOLICITUDES DE COTIZACIÓN. SE ESPERA RECIBIR EL 24-10-2024_x000a_30-10-2024 se recibieron cotizaciones y esta en observacion por plazo de ejecuccion_x000a_"/>
  </r>
  <r>
    <n v="375"/>
    <x v="1"/>
    <m/>
    <s v="D52000_x000a_D52210_x000a_D52213_x000a_D52211"/>
    <s v="GHA0303"/>
    <s v="FR-800-271-2024"/>
    <m/>
    <s v="REALIZAR ADECUACIONES Y MANTENIMIENTOS LOCATIVOS EN EL CAES, SUBESTACIONES DE ENERGÍA , DIESEL I Y BOULEVARD DEL RIO, DE EMCALI  EI.C.E. E.S.P."/>
    <s v="$ 2.394.294.273"/>
    <m/>
    <s v="Mario Andres Arevalo"/>
    <s v="Vanessa Angulo"/>
    <s v="13/09/2024"/>
    <m/>
    <n v="9"/>
    <s v="Sep"/>
    <s v="-"/>
    <x v="1"/>
    <m/>
    <m/>
    <x v="0"/>
    <x v="2"/>
    <m/>
    <m/>
    <m/>
    <m/>
    <m/>
    <m/>
    <s v="Proceso no legalizado"/>
    <b v="0"/>
    <m/>
    <m/>
    <x v="2"/>
    <m/>
    <s v="13/09/2024"/>
    <d v="1899-12-30T00:00:00"/>
    <x v="2"/>
    <m/>
    <s v="EN TRAMITE - GAE"/>
    <s v="-"/>
    <m/>
    <m/>
    <m/>
    <s v="18-10-2024 SOLICITUD DE COTIZACIÓN _x000a_23-10-2024: REMISIÓN A CONSULTAS DE MERCADO_x000a_28-10-2024: REMITIDA INVITACIÓN A COTIZAR_x000a_30-10-2024: RECEPCIÓN DE COTIZACIONES_x000a_06-11-2024: ANÁLISIS DE COTIZACIONES_x000a__x000a__x000a_"/>
  </r>
  <r>
    <n v="376"/>
    <x v="2"/>
    <s v="301-516-2024"/>
    <s v="C332111"/>
    <s v="GAA0066"/>
    <s v="FR-300-GAA-0110-2024"/>
    <s v="N/A"/>
    <s v="MANTENIMIENTO PREVENTIVO Y PATRONAMIENTO DEL RECEPTOR TRIMBLE NETR9 TI-1, CONFIGURADO COMO ESTACIÓN BASE GNSS CONTINUA DEL CENTRO DE CONTROL MAESTRO DE LA UNIDAD DE INGENIERÍA DE LA GERENCIA UENAA"/>
    <n v="22752800"/>
    <m/>
    <s v="Rafael Gonzalez Vasquez"/>
    <s v="Dario Narvaez"/>
    <d v="2024-07-17T00:00:00"/>
    <d v="2024-07-17T00:00:00"/>
    <n v="7"/>
    <s v="Jul"/>
    <n v="9"/>
    <x v="11"/>
    <m/>
    <s v="900-IP-0286-2024"/>
    <x v="0"/>
    <x v="0"/>
    <s v="DATUM INGENIERIA S.A.S "/>
    <s v="830.136.779-4"/>
    <s v="300-CM-2704-2024"/>
    <m/>
    <n v="22752800"/>
    <m/>
    <n v="0"/>
    <b v="1"/>
    <m/>
    <m/>
    <x v="0"/>
    <m/>
    <d v="2024-07-17T00:00:00"/>
    <d v="2024-07-17T00:00:00"/>
    <x v="99"/>
    <d v="2024-09-09T00:00:00"/>
    <n v="38"/>
    <n v="36"/>
    <s v="NO"/>
    <m/>
    <m/>
    <s v="LEGALIZADO "/>
  </r>
  <r>
    <n v="377"/>
    <x v="2"/>
    <s v="301-543-2024"/>
    <s v="C32213"/>
    <s v="GAA0216"/>
    <s v="FR-300-GAA-0117-2024"/>
    <s v="N/A"/>
    <s v="REALIZAR EL MANTENIMIENTO PREVENTIVO Y CORRECTIVO DE LOS EQUIPOS MENORES QUE CUENTA LA UNIDAD DE ATENCIÓN OPERATIVA DE LA GUENAA,"/>
    <n v="211996173"/>
    <m/>
    <s v="Lucy Aydee Arbelaez Millan"/>
    <s v="Zulma Leon"/>
    <d v="2024-07-31T00:00:00"/>
    <d v="2024-07-30T00:00:00"/>
    <n v="7"/>
    <s v="Jul"/>
    <n v="9"/>
    <x v="11"/>
    <m/>
    <s v="900-IP-0292-2024"/>
    <x v="0"/>
    <x v="0"/>
    <s v="TALLERES BRIG LTDA"/>
    <s v="890312227-3"/>
    <s v="300-CM-2735-2024"/>
    <m/>
    <n v="211996165"/>
    <m/>
    <n v="8"/>
    <b v="1"/>
    <m/>
    <m/>
    <x v="0"/>
    <m/>
    <d v="2024-07-31T00:00:00"/>
    <d v="2024-07-30T00:00:00"/>
    <x v="82"/>
    <d v="2024-09-13T00:00:00"/>
    <n v="33"/>
    <n v="30"/>
    <s v="NO"/>
    <m/>
    <m/>
    <s v="EN REVISIÓN DE FPA E INVITACIÓN  ENVIADA DESDE EL 21-08-2024. INVITACIÓN ENVIADA EL DÍA 06-09-2024 CON FECHA DE ENTREGA AL 09-09-2024._x000a_RECIBIDA, EVALUADA Y GENERADA LA ACEPTACIÓN DE OFERTA._x000a_15-10-2024 ENTREGADO EL ÁREA PARA EJECUCIÓN"/>
  </r>
  <r>
    <n v="378"/>
    <x v="6"/>
    <m/>
    <s v="42111_x000a_42211"/>
    <s v="N/A"/>
    <s v="400-AA-0146-2024"/>
    <m/>
    <s v="SUMINISTRAR EQUIPOS DE ACCESO ONTS DE TIPO INDUSTRIAL Y HOME GATEWAY CON TECNOLOGÍA GPON PARA LA UNIDAD ESTRATEGICA NEGOCIO DE TECNOLOGÍAS DE LA INFORMACIÓN Y COMUNICACIÓN DE EMCALI."/>
    <s v="$ 4.828.994.059"/>
    <m/>
    <s v="Julio Cesar Erazo Libreros"/>
    <s v="DARIO FERNANDO NARVAEZ"/>
    <s v="17/09/2024"/>
    <m/>
    <n v="9"/>
    <s v="Sep"/>
    <s v="-"/>
    <x v="1"/>
    <m/>
    <m/>
    <x v="1"/>
    <x v="0"/>
    <m/>
    <m/>
    <m/>
    <m/>
    <m/>
    <m/>
    <s v="Proceso no legalizado"/>
    <b v="0"/>
    <m/>
    <m/>
    <x v="2"/>
    <m/>
    <s v="17/09/2024"/>
    <d v="1899-12-30T00:00:00"/>
    <x v="2"/>
    <m/>
    <s v="DEVUELTO"/>
    <s v="-"/>
    <m/>
    <m/>
    <m/>
    <s v="07-10-2024 REVISIÓN INICIAL_x000a_12-11-2024 SE REMITE CORREO DESDE GAE SEÑALANDO: Estamos atentos a la respuesta de las observaciones con el fin de dar continuidad al proceso de contratación. Por favor revisar detalladamente el requerimiento y considerar la viabilidad de su contratación, teniendo en cuenta la fecha actual, el tiempo del trámite contractual, el tiempo de cierre del almacén y el plazo de ejecución. _x000a_20-11-2024 SE REPORTA DEVUELTO POR SOLICITUD DEL ÁREA. "/>
  </r>
  <r>
    <n v="379"/>
    <x v="0"/>
    <m/>
    <s v="D52012"/>
    <s v="N/A"/>
    <s v="500-AA-390-2024"/>
    <m/>
    <s v="ACTUALIZACIÓN DE LAS LICENCIAS DEL APLICATIVO PARA ANÁLISIS DE SISTEMAS DE POTENCIA ETAP DE LA VERSIÓN ACTUAL QUE DISPONE EMCALI (20.04) A LA VERSIÓN ETAP 22.5 Y SOPORTE TÉCNICO."/>
    <n v="214905570"/>
    <m/>
    <s v="Nataly Pachon Alvarez"/>
    <s v="Vanessa Angulo"/>
    <s v="17/09/2024"/>
    <m/>
    <n v="9"/>
    <s v="Sep"/>
    <n v="10"/>
    <x v="7"/>
    <m/>
    <s v="900-CCE-0381-2024"/>
    <x v="1"/>
    <x v="14"/>
    <s v=" POTENCIA Y TECNOLOGÍAS INCORPORADAS S.A. BIC"/>
    <s v="805017133-6"/>
    <s v="500-CCE-3006-2024"/>
    <m/>
    <n v="214905570"/>
    <m/>
    <n v="0"/>
    <b v="1"/>
    <m/>
    <m/>
    <x v="0"/>
    <m/>
    <s v="17/09/2024"/>
    <d v="1899-12-30T00:00:00"/>
    <x v="27"/>
    <m/>
    <s v="LEGALIZADO"/>
    <n v="33"/>
    <s v="NO"/>
    <m/>
    <m/>
    <s v="26-09-2024 SE ENVIARON COMENTARIOS A LA REVISORA. _x000a_ En elaboracion de Analisis de Conveniencia e invitacion_x000a_16 Octubre :Revisor no aprobo analisis e inivtacion elbaorada se remitierpn comentarios al area y se volvera a emitir documento._x000a_17-10-2024: EL ÁREA YA REMITIÓ LOS AJUSTES SOLICITADOS. _x000a_El dia lunes 21 se estara pasando a aprobacion de revisor Analisis de conveniencia e inivtacion_x000a_30 Octubre: Ya surtio etapa de evaluacion, Elaboracion de Aceptacion de oferta y firmas _x000a_31-10-2024 firmada aceptacion de oferta_x000a_08-11-2024 SEGUROS EMITE LA PÓLIZA _x000a_13-11-2024 APROBACIÓN PÓLIZA_x000a_15-11-2024 LEGALIZACIÓN. "/>
  </r>
  <r>
    <n v="380"/>
    <x v="8"/>
    <m/>
    <s v="C74010"/>
    <s v="N/A"/>
    <s v="600-AA-0631-2024"/>
    <m/>
    <s v="PARTICIPACION PUBLICITARIA Y PRESENCIA DE MARCA DE EMCALI EICE ESP EN EL EVENTO &quot;RUN FOR FUN MARRIOTT 6K&quot;."/>
    <n v="21000000"/>
    <m/>
    <s v="Diana Henao Osorio"/>
    <s v="Vanessa Angulo"/>
    <s v="17/09/2024"/>
    <s v="25-09-2024"/>
    <n v="9"/>
    <s v="Sep"/>
    <s v="-"/>
    <x v="1"/>
    <m/>
    <s v="900-CCE-0379-2024"/>
    <x v="1"/>
    <x v="9"/>
    <s v="MARKETING &amp; SPORTS LOGISTICS S.A.S"/>
    <n v="9015418361"/>
    <s v="600-CCE-3021-2024"/>
    <m/>
    <n v="21000000"/>
    <m/>
    <n v="0"/>
    <b v="1"/>
    <m/>
    <m/>
    <x v="0"/>
    <m/>
    <s v="17/09/2024"/>
    <s v="25-09-2024"/>
    <x v="39"/>
    <m/>
    <s v="FIRMADO"/>
    <s v="-"/>
    <s v="NO"/>
    <m/>
    <m/>
    <s v="25-09-2024 REVISIÓN. _x000a_30-09-2024 CATEGORÍAS SOLICITADAS, SE EPSERA ENVIAR A COTIZAR.                                                                                                                                                                                                     30-09-2024 SE SOLICITO AL AREA ACLARAR PORQUE SE DEBE INVITAR AL PROVEEDOR SUGERIDO POR LA MISMA.                                                                                                                           _x000a_8-10-2024 SE REALIZA INVITACION                            _x000a_18-10-2024 LA REVISORA REALIZA AJUSTES TODA VEZ QUE SE DEBIÓ AJUSTAR LA MODALIDAD. _x000a_21-10-2024 A LA ESPERA DE VoBo revisora _x000a_28-10-2024 SE ENVIA CORREO A LA REVISORA REITERANDO LA REVISION Y VoBo  _x000a_7-11-2024 ACEPTACIÓN DE OFERTA                                                                                                                                                       "/>
  </r>
  <r>
    <n v="381"/>
    <x v="2"/>
    <s v="301-561-2024"/>
    <s v="C321003"/>
    <s v="GAA0727"/>
    <s v="FR-300-GAA-0144-2024"/>
    <s v="N/A"/>
    <s v="_x000a_MANTENIMIENTO PREVENTIVO A LOS PUNTOS DE MUESTREO UBICADOS EN EL SISTEMA DE DISTRIBUCIÓN DE EMCALI PARA EL CONTROL DE LA CALIDAD DEL AGUA POTABLE"/>
    <n v="148230000"/>
    <m/>
    <s v="Lina Marcela Echavarria Meza"/>
    <s v="Lisa Vasquez"/>
    <d v="2024-08-08T00:00:00"/>
    <m/>
    <n v="8"/>
    <s v="Ago"/>
    <n v="9"/>
    <x v="11"/>
    <m/>
    <s v="900-IP-0311-2024"/>
    <x v="0"/>
    <x v="0"/>
    <s v="SOLUTIONS TECHNOLOGY GLOBAL S.A.S "/>
    <s v="900806393-4"/>
    <s v="300-CM-2736-2024"/>
    <m/>
    <n v="136996272"/>
    <m/>
    <n v="11233728"/>
    <b v="1"/>
    <m/>
    <m/>
    <x v="0"/>
    <m/>
    <d v="2024-08-08T00:00:00"/>
    <d v="1899-12-30T00:00:00"/>
    <x v="82"/>
    <m/>
    <s v="LEGALIZADO"/>
    <n v="27"/>
    <s v="NO"/>
    <m/>
    <m/>
    <s v="EN REVISIÓN DE LA FPA E INVITACIÓN POR PARTE DE LISA. SE ENTREGARON A LA REVISORA EL DÍA 30-08-2024 _x000a__x000a_EN FIRMA DE LA GERENTE GAE EL 02-09-2024. EL 6-09-2024 SE RECIBE OFERTA. _x000a_12-09-2024 EVALUACIÓN. _x000a_13-09-2024 ACEPTACIÓN DE OFERTA ELABORADA Y REVISADA PASA A FIRMA DE LA GERENTE GAE. FIRMADO EL 13-09-2024_x000a_26-09-2024 LEGALIZADO"/>
  </r>
  <r>
    <n v="382"/>
    <x v="0"/>
    <m/>
    <s v="D52214"/>
    <s v="GE0532"/>
    <s v="FR-500-287-2024"/>
    <m/>
    <s v="MANTENIMIENTO A BALANZA ANALITICA , MARCA PRECISA"/>
    <n v="308210"/>
    <m/>
    <s v="Yesenia Burbano Carvajal"/>
    <s v="Dario Narvaez"/>
    <s v="18/09/2024"/>
    <m/>
    <n v="9"/>
    <s v="Sep"/>
    <n v="12"/>
    <x v="9"/>
    <m/>
    <m/>
    <x v="0"/>
    <x v="0"/>
    <m/>
    <m/>
    <s v="500-PS-3368-2024"/>
    <m/>
    <n v="308210"/>
    <m/>
    <n v="0"/>
    <b v="1"/>
    <m/>
    <m/>
    <x v="0"/>
    <m/>
    <d v="2024-09-18T00:00:00"/>
    <m/>
    <x v="50"/>
    <m/>
    <m/>
    <n v="64"/>
    <s v="NO"/>
    <m/>
    <m/>
    <s v="7-10-2024: EN REVISION POR PARTE DEL REVISOR LA FPA E INVITACIÓN_x000a_18-10-2024 : SUSCRIPCIÓN DE FPA E INVITACIÓN. _x000a_25-10-2024 SE REMITE INVITACIÓN. _x000a_29-10-2024 SE RECIBE OFERTA_x000a_30-10-2024: EN INVITACIÓN _x000a_08-11-2024 RESPUESTA OFERTA_x000a_12-11-2024 EVALUACIÓN _x000a_13-11-2024 ACEPTACIÓN OFERTA_x000a_13-11-2024 LEGALIZACIÓN_x000a_"/>
  </r>
  <r>
    <n v="383"/>
    <x v="0"/>
    <m/>
    <s v="D52211"/>
    <s v="GE0288"/>
    <s v="FR-500-410-2024"/>
    <m/>
    <s v="CONTRATAR EL SUMINISTRO DDP DE AISLADORES PARA REDES DE DISTRIBUCIÓN ELECTRICA."/>
    <n v="109630059"/>
    <m/>
    <s v="Karen Andrea Zapata Amu"/>
    <s v="Natalia Arbelaez"/>
    <s v="19/09/2024"/>
    <m/>
    <n v="9"/>
    <s v="Sep"/>
    <s v="-"/>
    <x v="1"/>
    <m/>
    <s v="900-IP-0428-2024"/>
    <x v="0"/>
    <x v="2"/>
    <s v="IMEVALLE S.A.S."/>
    <s v="890308786-3"/>
    <m/>
    <m/>
    <n v="77340837"/>
    <m/>
    <n v="32289222"/>
    <b v="1"/>
    <m/>
    <m/>
    <x v="3"/>
    <m/>
    <s v="19/09/2024"/>
    <d v="1899-12-30T00:00:00"/>
    <x v="2"/>
    <m/>
    <s v="FIRMADO"/>
    <s v="-"/>
    <m/>
    <m/>
    <m/>
    <s v="26-09-2024 SE REMITIERON OBSERVACIONES AL ÁREA REFERENTE A ESPECIFICACIONES TÉCNICAS. _x000a_04-10-2024 se reciben correcciones por correo electronico_x000a_07-10-2024 se solicita categoria del proceso para salir a cotizar_x000a_08-10-2024: EN CORREO DE CONSULTAS DE MERCADO_x000a_PENDIENTE VALIDAR CON ÁREA_x000a_31-10-2024 A la espera de que me entreguen las cotizaciones recibidas toda vez que el proceso cerro para cotizaciones el dia lunes 28 de octubre._x000a_08-11-2024 INVITACIÓN _x000a_13-11-2024 RECEPCIÓN DE OFERTAS_x000a_14-11-2024 EVALUACIIÓN_x000a_15-11-2024 ACEPTACIÓN DE OFERTAS_x000a_20-11-2024 LEGALIZACIÓN_x000a_SOLICITUD DE APOYO DE ALMACÉN. _x000a__x000a_FECHAS EFECTIVAS:_x000a__x000a_26-11-2024: ACEPTACIÓN DE OFERTA SUSCRITA_x000a_27-11-2024 SOLICITUD DE RP_x000a__x000a_Se Termina Bilateral debido a que el proveedor lo alcanzo a sacar Polizas."/>
  </r>
  <r>
    <n v="384"/>
    <x v="2"/>
    <s v="301-584-2024"/>
    <s v="C32211"/>
    <s v="GAA0629_x000a_GAA0333"/>
    <s v="FR-300-GAA-0132-2024"/>
    <s v="N/A"/>
    <s v="SUMINISTRO DE REACTIVOS, BUFFER Y KITS DE CALIBRACIÓN Y MANTENIMIENTO PARA EQUIPOS DE ANALÍTICA"/>
    <n v="113699978"/>
    <m/>
    <s v="Zulma Ximena Vargas Salamanca"/>
    <s v="Lisa Vasquez"/>
    <d v="2024-08-20T00:00:00"/>
    <d v="2024-08-20T00:00:00"/>
    <n v="8"/>
    <s v="Ago"/>
    <n v="10"/>
    <x v="7"/>
    <m/>
    <s v="900-IP-0312-2024"/>
    <x v="0"/>
    <x v="0"/>
    <s v="HACH COLOMBIA S.A.S"/>
    <s v="860000100-9"/>
    <s v="300-CS-2886-2024"/>
    <m/>
    <n v="87649690"/>
    <m/>
    <n v="26050288"/>
    <b v="1"/>
    <m/>
    <m/>
    <x v="0"/>
    <m/>
    <d v="2024-08-20T00:00:00"/>
    <d v="2024-08-20T00:00:00"/>
    <x v="114"/>
    <m/>
    <s v="LEGALIZADO"/>
    <n v="39"/>
    <s v="NO"/>
    <m/>
    <m/>
    <s v="YA TENEMOS OBSERVACIONES Y SE HIZO SOLICITUD DE CATEGORÍA, PARA ENVIAR A SOLICITUD DE COTIZACIÓN. A LA ESPERA DE RESPUESTA A LAS OBSERVACIONES QUE SE ENVIARON EL DÍA 28-08-2024_x000a__x000a_EL DÍA 06-09-2024 SE ENVIARON SOLICITUDES DE COTIZACIÓN. SE ESPERA RECIBIR RESPUESTA EL DÍA 10-09-2024._x000a_AL 13-09-2024 EN ANÁLISIS DE COTIZACIONES Y ELABORACIÓN DE FPA E INVITACIÓN. _x000a_24-09-2024 SE REMITIÓ INVITACIÓN . EN CIERRE EL 26-09-2024._x000a_07-10-2024 ESTA EN REALIZACIÓN DE ACEPTACIÓN DE OFERTA_x000a_11-10-2024 ACEPTACIÓN SUSCRITA._x000a_11-10-2024 SOLICITUD DE REGISTRO PRESUPUESTAL_x000a_16-10-2024 ESTA EN EXPEDICIÓN DE POLIZAS_x000a_24-10-2024 SE REMITE AL ÁREA LEGALIZADO"/>
  </r>
  <r>
    <n v="385"/>
    <x v="2"/>
    <m/>
    <s v="C321003"/>
    <s v="GAA0526"/>
    <s v="300-GAA-0138-2024"/>
    <s v="N/A"/>
    <s v="MANTENIMIENTO DE EQUIPAMIENTO MARCA METROHMY SKATPURE DEL LABORATORIO DE AGUA POTABLE"/>
    <n v="87971757"/>
    <m/>
    <s v="Mario Andres Arevalo"/>
    <s v="Natalia Arbelaez"/>
    <d v="2024-09-02T00:00:00"/>
    <d v="2024-09-09T00:00:00"/>
    <n v="9"/>
    <s v="Sep"/>
    <n v="10"/>
    <x v="7"/>
    <m/>
    <s v="900-IP-0343-2024"/>
    <x v="0"/>
    <x v="0"/>
    <s v="POLCO S.A.S"/>
    <s v=" 890908777-1"/>
    <s v="300-CM-2861-2024"/>
    <m/>
    <n v="87971757"/>
    <m/>
    <n v="0"/>
    <b v="1"/>
    <m/>
    <m/>
    <x v="0"/>
    <m/>
    <d v="2024-09-02T00:00:00"/>
    <d v="2024-09-09T00:00:00"/>
    <x v="125"/>
    <m/>
    <s v="LEGALIZADO"/>
    <n v="25"/>
    <s v="NO"/>
    <m/>
    <m/>
    <s v="_x000a_09-09-2024 SOLICITUD DE COTIZACIÓN ELABORADA._x000a_se envia solicitud de cotizacion 18-09-2024 tiempo limite de entrega viernes 20-09-2024 proveedor unico._x000a_23-09-2024 SE REMITE LA COTIZACIÓN AL GESTOR. _x000a_EN ELABORACIÓN DE FPA E INVITACIÓN. _x000a_04-10-2024 ACEPTACIÓN DE OFERTA SUSCRITA _x000a_11-10-2024 SOLICITUD DE REGISTRO PRESUPUESTAL_x000a_RP- PM 2100000347_x000a_18-10-2024 FALTA PAGO DE LAS POLIZAS_x000a_21-10-2024 SE CONFIRMA EL PAGO DE PÓLIZAS Y SE LEGALIZA_x000a_23-10-2024 PENDIENTE ENVIAR LINK DE SECOP II"/>
  </r>
  <r>
    <n v="386"/>
    <x v="3"/>
    <m/>
    <s v="F76000_x000a_C52000_x000a_T75000_x000a_A77000_x000a_C74012"/>
    <s v="SG0152"/>
    <s v="FR-110-109-2024"/>
    <m/>
    <s v="PRESTAR SERVICIO DE CUSTODIA TÉCNICA DE CONNFORMIDAD CON LAS CONDICIONES QUE EXIGE LA NORMATIVIDAD VIGENTE."/>
    <n v="2463280312"/>
    <m/>
    <s v="Julio Cesar Erazo Libreros"/>
    <s v="Dario Narvaez"/>
    <s v="19/09/2024"/>
    <s v="25-09-2024"/>
    <n v="9"/>
    <s v="Sep"/>
    <n v="10"/>
    <x v="7"/>
    <m/>
    <s v="900-IP-0386-2024"/>
    <x v="0"/>
    <x v="0"/>
    <s v="SAFEDOC S.A.S"/>
    <s v="901375955-6"/>
    <s v="100-PS-2951-2024"/>
    <m/>
    <n v="2317358400"/>
    <m/>
    <n v="145921912"/>
    <b v="1"/>
    <m/>
    <m/>
    <x v="0"/>
    <m/>
    <s v="19/09/2024"/>
    <s v="25-09-2024"/>
    <x v="126"/>
    <m/>
    <s v="LEGALIZADO"/>
    <n v="23"/>
    <s v="NO"/>
    <m/>
    <m/>
    <s v="EN VALIDACIÓN DE LA DELEGACIÓN Y REQUERIMIENTO. _x000a_EN REVISIÓN. _x000a_07/10/2024 ELABORACIÓN FPA E INVITACION PRIVADA _x000a_18/10/2024 SE REALIZA EVALUACIÓN DE OFERTA. ELABORACIÓN DE ACEPTACIÓN DE OFERTA _x000a_21-10-2024 ACEPTACIÓN DE OFERTA SUSCRITA_x000a_22-10-2024 SOLICITUD DE RP_x000a_24-10-2024 LEGALIZADO MEDIANTE CORREO ELECTRÓNCIO DE LA MISMA FECHA"/>
  </r>
  <r>
    <n v="387"/>
    <x v="0"/>
    <m/>
    <s v="D52012"/>
    <s v="GE0357"/>
    <s v="FR-500418-2024"/>
    <m/>
    <s v="SUMINISTRO E INSTALACIÓN DE SEIS CARGADORES DE VEHÍCULOS ELÉCTRICOS SEMI RÁPIDA DE 7.4 KW CADA UNA Y CONECTOR TIPO1 EN AC  EN SÓTANO 1 DE LA PLAZOLETA JAIRO VARELA, INCLUYE ADECUACIÓN DE ESPACIO FÍSICO CON BASE EN DECRETO 191 DE 2021, COMUNICACIONES, DOS ACOMETIDAS ELÉCTRICAS UNA PARA CADA GRUPO DE TRES CARGADORES, MANTENIMIENTO POR DOS AÑOS, DISEÑO ELÉCTRICO DE GRUPO DE TRES CARGADORES, REALIZAR INSTALACIÓN ELÉCTRICA DE SUMINISTRO DE ENERGÍA PARA LAS ESTACIONES DE RECARGA CON BASE EN EL PREDISEÑO, CERTIFICADO RETIE DE USO FINAL DE LA INSTALACIÓN ELÉCTRICA CON BASE EN EL DISEÑO FINAL, IMPLEMENTACIÓN DE COMUNICACIONES PARA SU GESTIÓN REMOTA DE LA ESTACIÓN DE RECARGA, SERVICIOS DE GESTIÓN REMOTA CON SOFTWARE DE FABRICANTE, RUTINAS DE MANTENIMIENTO Y SOPORTE A INCIDENTES. TODO CON BASE EN LAS ESPECIFICACIONES TÉCNICAS DEFINIDAS."/>
    <n v="118479989"/>
    <m/>
    <s v="Lina Marcela Echavarria Meza"/>
    <s v="Dario Narvaez"/>
    <s v="19/09/2024"/>
    <m/>
    <n v="9"/>
    <s v="Sep"/>
    <n v="9"/>
    <x v="11"/>
    <m/>
    <s v="900-IP-0359-2024"/>
    <x v="0"/>
    <x v="0"/>
    <s v="INPEL S.A. "/>
    <s v="800191973-1"/>
    <s v="500-CS-2827-2024"/>
    <m/>
    <n v="118479989"/>
    <m/>
    <n v="0"/>
    <b v="1"/>
    <m/>
    <m/>
    <x v="0"/>
    <m/>
    <d v="2024-09-19T00:00:00"/>
    <d v="1899-12-30T00:00:00"/>
    <x v="111"/>
    <m/>
    <s v="LEGALIZADO"/>
    <n v="8"/>
    <s v="NO"/>
    <m/>
    <m/>
    <s v="30-09-2024 ACEPTACIÓN DE OFERTA. _x000a_03-10-2024 LEGALIZADO."/>
  </r>
  <r>
    <n v="388"/>
    <x v="0"/>
    <m/>
    <s v="D52211"/>
    <s v="GE0354"/>
    <s v="FR-500-GE-0359-2024"/>
    <m/>
    <s v="ADQUIRIR RELES DIFERENCIALES REF. GE L30-W18-HKH-F8L-H6L-L6L-N6L-S6P-UXX-W7H PARA LAS BAHÍAS TERMOEMCALI 1 Y TERMOEMCALI 2 DE LA SUBESTACIÓN GUACHAL"/>
    <n v="196635600"/>
    <m/>
    <s v="Julio Cesar Erazo Libreros"/>
    <s v="Zulma Leon"/>
    <s v="19/09/2024"/>
    <m/>
    <n v="9"/>
    <s v="Sep"/>
    <n v="10"/>
    <x v="7"/>
    <m/>
    <s v="900-IP-0358-2024"/>
    <x v="0"/>
    <x v="0"/>
    <s v="APLICACIONES TECNICAS E INVERSIONES S A S - APLITECNIA S.A.S."/>
    <s v="800157534-7"/>
    <s v="500-CS-2848-2024"/>
    <m/>
    <n v="196635600"/>
    <m/>
    <n v="0"/>
    <b v="1"/>
    <m/>
    <m/>
    <x v="0"/>
    <m/>
    <d v="2024-09-19T00:00:00"/>
    <d v="1899-12-30T00:00:00"/>
    <x v="125"/>
    <m/>
    <s v="LEGALIZADO"/>
    <n v="12"/>
    <s v="NO"/>
    <m/>
    <m/>
    <s v="23-09-2024 INVITACIÓN REMITIDA. _x000a_25-09-2024 OFERTA RECIBIDA. _x000a_27-09-2024 EN EVALUACIÓN _x000a_04-10-2024 ACEPTACIÓN DE OFERTA. _x000a_07/10/2024 SOLICITUD REGISTRO PRESUPUESTAL Y POLIZAS CONTRACTUALES_x000a_07-10-2024 SE SOLICITÓ CREACIÓN DE ELEMENTO PEP Y NO HAN RESPONDIDO. _x000a_16-102024: PENDIENTE CREACIÓN ELEMENTO PEP. ES NECESARIO PARA PODER FINALIZAR LA LEGALIZACIÓN. _x000a_18/10/2024 SE RECIBE REGISTRO PRESUPUESTAL, PENDIENTE FIRMA MEMORANDO LEGALIZACIÓN_x000a_18-10-2024 LEGALIZADO"/>
  </r>
  <r>
    <n v="389"/>
    <x v="2"/>
    <s v="301-562-2024"/>
    <s v="C321003_x000a_L321004_x000a_C32200"/>
    <s v="N/A"/>
    <s v="UENAA-AA-0012-2024"/>
    <s v="N/A"/>
    <s v="SUMINISTRO DE REACTIVOS, MEDIOS DE CULTIVO Y MATERIALES DE REFERENCIA PARA REALIZAR ENSAYOS EN LOS LABORATORIOS DE ENSAYOS DE LA UENAA"/>
    <n v="380435950"/>
    <m/>
    <s v="Nataly Pachon Alvarez"/>
    <s v="Lisa Vasquez"/>
    <d v="2024-08-08T00:00:00"/>
    <m/>
    <n v="8"/>
    <s v="Ago"/>
    <n v="9"/>
    <x v="11"/>
    <m/>
    <s v="900-CCE-0299-2024"/>
    <x v="1"/>
    <x v="11"/>
    <s v="PROFINAS SAS"/>
    <s v="800246805-0"/>
    <s v="300-CCE-2779-2024"/>
    <m/>
    <n v="331089439"/>
    <m/>
    <n v="49346511"/>
    <b v="1"/>
    <m/>
    <m/>
    <x v="0"/>
    <m/>
    <d v="2024-08-08T00:00:00"/>
    <d v="1899-12-30T00:00:00"/>
    <x v="113"/>
    <m/>
    <s v="LEGALIZADO"/>
    <n v="33"/>
    <s v="NO"/>
    <m/>
    <m/>
    <s v="EL 28-08-2024 SE RECIBEN COTIZACIONES. _x000a_10-09-2024 SE EMITE Y ENVÍA LA INVITACIÓN. _x000a_11-09-2024 SE RECIBE LA OFERTA._x000a_SE ENCUENTRA EN EVALUACIÓN PARA POSTERIOR ACEPTACIÓN DE OFERTA. _x000a_19-09-2024 ACEPTACIÓN DE OFERTA PARA FIRMAS. _x000a_23-09-2024 FIRMADO. _x000a_YA CUENTA CON PÓLIZAS APROBADAS. _x000a_PENDIENTE RECIBIR RP._x000a_27-09-2024 LEGALIZADO"/>
  </r>
  <r>
    <n v="390"/>
    <x v="2"/>
    <m/>
    <s v="C322102"/>
    <s v="GAA0604_x000a_GAA0608_x000a_GAA0612"/>
    <s v="FR-300-GAA-0128-2024"/>
    <m/>
    <s v="SUMINISTRAR BOMBA, VALVULAS Y JUNTAS DE EXPANSION DE LA BOCATOMA Y ´PLANTA RIO CAUCA"/>
    <n v="310706125"/>
    <m/>
    <s v="Sebastian Buitrago"/>
    <s v="Natalia Arbelaez"/>
    <s v="24-09-2024"/>
    <m/>
    <n v="9"/>
    <s v="Sep"/>
    <n v="12"/>
    <x v="9"/>
    <m/>
    <s v="900-IP-402-2024"/>
    <x v="0"/>
    <x v="0"/>
    <s v="ISAJA GRUPO CONSTRUCTOR S.A.S. "/>
    <s v="901394505-6"/>
    <s v="300-CS-3164-2024"/>
    <m/>
    <n v="304045000"/>
    <m/>
    <n v="6661125"/>
    <b v="1"/>
    <m/>
    <m/>
    <x v="0"/>
    <m/>
    <d v="2024-09-24T00:00:00"/>
    <m/>
    <x v="127"/>
    <m/>
    <m/>
    <n v="54"/>
    <s v="NO"/>
    <m/>
    <m/>
    <s v="EN REVISIÓN DEL GESTOR._x000a__x000a_En proceso de solicitar aclaraciones y/u observaciones al área._x000a_Se realizaron observaciones adicionales al área_x000a_Se esta coordinando con el área la programación de la visita técnica obligatoria_x000a_Se esta redactando correo con observación referente al concepto de seguros._x000a_Se esta generando la solicitud de cotización, será emitida una vez se confirme el concepto de seguros y las fechas de la visita técnica._x000a_18-10-2024 El área solicíta sustento tecnico y jurídico para que se incluya el amparo de calidad del bien suministrado dentro del concepto de las garantías tipo pólizas, conforme a la ficha de requerimiento No. FR-300-0128-2024_x000a_22-10-2024 Se responde correo a Gestión de Garantías_x000a_30-10-2024 Se recibe la respuesta de Gestión de Garantías en el cual no realizan ninguna modificación al concepto de garantías_x000a_30-10-2024 Se emite correo de Solicitud de cotización a Consultas de Mercado_x000a_30-10-2024 Pendiente de  respuesta por parte de Consultas de Mercado para coordinar fecha y hora de la visita técnica._x000a_08-11-2024 Se remite la solicitud de cotización. _x000a_13-11-2024 Se realiza visita técnica. _x000a_19-11-2024 Cotizaciones_x000a_20-11-2024 Análisis de cotizaciones_x000a_21-11-2024 FPA E INVITACIÓN_x000a_25-11-2024 Oferta_x000a_27-11-2024 Aceptación y Legalización. _x000a__x000a_FECHAS EFECTIVAS_x000a_2024-11-13 Recordatorio de visita técnica obligato.._x000a_2024-11-18 Observación Proveedor HNSA_x000a_2024-11-18 NOTIFICACIÓN DE AMPLIACIÓN DE PLAZO PAR.._x000a_2024-11-21 Recepción de cotizaciones_x000a_2024-11-21 Análisis de las cotizaciones_x000a_2024-11-27 Revisión de la FPA e Invitación"/>
  </r>
  <r>
    <n v="391"/>
    <x v="2"/>
    <m/>
    <s v="C322102"/>
    <s v="GAA0603"/>
    <s v="FR-300-GAA-0164-2024"/>
    <m/>
    <s v="SUMINISTRAR, INSTALAR Y PONER EN MARCHA BOMBA DOSIFICADORA EL LA PTAP RIO CAUCA"/>
    <n v="317016000"/>
    <m/>
    <s v="Daniela Ocampo Hernandez"/>
    <s v="Dario Narvaez"/>
    <d v="2024-09-24T00:00:00"/>
    <m/>
    <n v="9"/>
    <s v="Sep"/>
    <n v="12"/>
    <x v="9"/>
    <m/>
    <s v="900-IP-0388-2024"/>
    <x v="0"/>
    <x v="17"/>
    <s v="NOVATEC FLUID SYSTEM S.A.S."/>
    <s v="830122327-8"/>
    <s v="300-CS-3078-2024"/>
    <m/>
    <n v="317016000"/>
    <m/>
    <n v="0"/>
    <b v="1"/>
    <m/>
    <m/>
    <x v="0"/>
    <s v="Pago de Polizas"/>
    <d v="2024-09-24T00:00:00"/>
    <m/>
    <x v="128"/>
    <m/>
    <m/>
    <n v="58"/>
    <s v="NO"/>
    <m/>
    <m/>
    <s v="El día 30/09/2024 se envía correo al área con las observaciones._x000a_El día 3/10/2024 se reciben la subsanación de las observaciones._x000a_Se procederá a realizar la FPA y la invitación, dado que es único proveedor._x000a_El día 8-10-2024 Se envió correo al proveedor único para que ratificara la cotización que había realizado con el área encargada, se recibió respuesta confirmatoria el mismo día. _x000a_9-10-2024 Se procedio a realizar la FPA pero al ver los editables había unos espacios en blanco, por lo qué se volvieron a pedir._x000a_15-10-2024 Se recibieron los ajustes realizados por el área. _x000a_17-10-2024 SE ENVIÓ AL REVISOR DARIO_x000a_30-10-2024 El proceso tenia plazo para presentación de la oferta hasta el 30/10/2024 dado que en un principio el plazo era para el día 25/10/2024 pero el proveedor pidio prorroga por lo cual está a la espera de que Consultas De Meercado me notifique o envíe la oferta del proveedor_x000a_12-11-2024 SUBSANACIÓN DE OFERTA_x000a_14-11-2024 ACEPTACIÓN _x000a_20-11-2024 LEGALIZACIÓN _x000a__x000a_FECHA EFECTIVA_x000a_21-11-2024 ACEPTACIÓN DE OFERTA SUSCRITA Y SOLICITUD DE RP_x000a_29-11-2024 EL PROVEEDOR AÚN NO HA PAGADO LAS PÓLIZAS"/>
  </r>
  <r>
    <n v="392"/>
    <x v="8"/>
    <m/>
    <s v="C74010"/>
    <s v="N/A"/>
    <s v="600-AA-0635-2024"/>
    <m/>
    <s v="PARTICIPACIÓN PUBLICITARIA Y PRESENCIA DE MARCA DE EMCALI-EICE-ESP EN EL EVENTO &quot;SEMANA DEL PATRIMONIO&quot;."/>
    <n v="90000000"/>
    <m/>
    <s v="Julio Cesar Erazo Libreros"/>
    <s v="Natalia Morales"/>
    <d v="2024-09-25T00:00:00"/>
    <d v="2024-09-25T00:00:00"/>
    <n v="9"/>
    <s v="Sep"/>
    <n v="9"/>
    <x v="11"/>
    <m/>
    <s v="900-CCE-0371-2024"/>
    <x v="1"/>
    <x v="9"/>
    <s v="FUNDACIÓN PARA EL DESARROLLO ECONÓMICO, EDUCATIVO Y AMBIENTAL DE LAS COMUNIDADES NEGRAS “JUVENTUD DEL PACIFICO FUNDECOA”"/>
    <s v="901133616-6"/>
    <s v="600-CCE-2801-2024"/>
    <m/>
    <n v="90000000"/>
    <m/>
    <n v="0"/>
    <b v="1"/>
    <s v="GAE"/>
    <m/>
    <x v="0"/>
    <m/>
    <d v="2024-09-25T00:00:00"/>
    <d v="2024-09-25T00:00:00"/>
    <x v="88"/>
    <m/>
    <m/>
    <n v="2"/>
    <s v="NO"/>
    <m/>
    <m/>
    <s v="LEGALIZADO EL 26-09-2024"/>
  </r>
  <r>
    <n v="393"/>
    <x v="8"/>
    <m/>
    <s v="C74010"/>
    <s v="N/A"/>
    <s v="600-AA-0630-2024"/>
    <m/>
    <s v="PARTICIPACIÓN PUBLICITARIA Y PRESENCIA DE MARCA DE EMCALI-EICE-ESP EN EL EVENTO &quot;LA SEMANA POR COLOMBIA VALLE DEL CAUCA&quot;."/>
    <n v="45220000"/>
    <m/>
    <s v="Julio Cesar Erazo Libreros"/>
    <s v="Natalia Morales"/>
    <d v="2024-09-25T00:00:00"/>
    <d v="2024-09-25T00:00:00"/>
    <n v="9"/>
    <s v="Sep"/>
    <n v="9"/>
    <x v="11"/>
    <m/>
    <s v="900-CCE-0372-2024"/>
    <x v="1"/>
    <x v="9"/>
    <s v="PUBLICACIONES SEMANA S.A"/>
    <s v="860509265-1"/>
    <s v="600-CCE-2823-2024"/>
    <m/>
    <n v="45220000"/>
    <m/>
    <n v="0"/>
    <b v="1"/>
    <s v="GAE"/>
    <m/>
    <x v="0"/>
    <m/>
    <d v="2024-09-25T00:00:00"/>
    <d v="2024-09-25T00:00:00"/>
    <x v="97"/>
    <m/>
    <m/>
    <n v="3"/>
    <s v="NO"/>
    <m/>
    <m/>
    <s v="LEGALIZADO EL 27-09-2024"/>
  </r>
  <r>
    <n v="394"/>
    <x v="1"/>
    <m/>
    <s v="L32311"/>
    <s v="GHA0298"/>
    <s v="FR-800-265-2024"/>
    <m/>
    <s v="ADECUACIONES LOCATIVAS PARA LA REPOSICIÓN DE CUBIERTAS DE LAS ESTACIONES DE BOMBEO PASO DEL COMERCIO, FLORALIA Y AGUABLANCA DE LA GUENAA DE EMCALI EICE ESP."/>
    <n v="809983621"/>
    <m/>
    <s v="Mario Andres Arevalo"/>
    <s v="Dario Narvaez"/>
    <d v="2024-09-26T00:00:00"/>
    <m/>
    <n v="9"/>
    <s v="Sep"/>
    <m/>
    <x v="1"/>
    <m/>
    <m/>
    <x v="0"/>
    <x v="2"/>
    <m/>
    <m/>
    <m/>
    <m/>
    <m/>
    <m/>
    <s v="Proceso no legalizado"/>
    <b v="0"/>
    <m/>
    <m/>
    <x v="2"/>
    <m/>
    <d v="2024-09-26T00:00:00"/>
    <m/>
    <x v="2"/>
    <m/>
    <m/>
    <m/>
    <m/>
    <m/>
    <m/>
    <s v="EN REVISIÓN DEL GESTOR. _x000a_18-10-2024 OBSERVACIONES GERENTE"/>
  </r>
  <r>
    <n v="395"/>
    <x v="0"/>
    <m/>
    <n v="52210"/>
    <s v="GE0367"/>
    <s v="FR-500-391-2024"/>
    <m/>
    <s v="COMPRA DE MODEM ROUTER INCLUYE ANTENA MAGNÉTICA"/>
    <n v="160358759"/>
    <m/>
    <s v="Daniela Ocampo Hernandez"/>
    <s v="Dario Narvaez"/>
    <d v="2024-09-30T00:00:00"/>
    <m/>
    <n v="9"/>
    <s v="Sep"/>
    <m/>
    <x v="1"/>
    <m/>
    <m/>
    <x v="0"/>
    <x v="2"/>
    <m/>
    <m/>
    <m/>
    <m/>
    <m/>
    <m/>
    <s v="Proceso no legalizado"/>
    <b v="0"/>
    <m/>
    <m/>
    <x v="2"/>
    <m/>
    <d v="2024-09-30T00:00:00"/>
    <m/>
    <x v="2"/>
    <m/>
    <m/>
    <m/>
    <m/>
    <m/>
    <m/>
    <s v="7/10/2024 Se recibió el proceso y la carpeta física. _x000a_15-10-2024El área contestó, pero hicieron un cambio en la FR, y dejaron el CDP igual, se les volvió a notificar, que por favor debían cambiar también los CDP._x000a_21-10-2024 SE SOLICITÓ QUE TOMARAN DECISIÓN ACERCA DEL RUBRO POR EL CUAL SALDRÍA. SI ES INVERSIÓN O ES FUNCIONAMIENTO. _x000a_08-11-2024 NO SE TIENE RESPUESTA DEL ÁREA. _x000a_12-11-2024 SOLICITUD DE COTIZACIÓN _x000a_14-11-2024 RESPUESTAS DE COTIZACIONES_x000a_15-11-2024 ANALISIS DE COTIZACIONES _x000a_15-11-2024 PROYECTADA FPA E INVITACIÓN. _x000a_18-11-2024 ENVIO A REVISOR _x000a_19-11-2024 INVITACIÓN FIRMADA Y ENVIADA_x000a_21-11-2024 OFERTA_x000a_22-11-2024 EVALUACIÓN_x000a_26-11-2024 ACEPTACIÓN _x000a_28-11-2024 LEGALIZACIÓN _x000a_NOTA APOYO DE ALMACENES. _x000a__x000a_21-11-2024 SE REGRESA POR ERRORES EN LA PROSPE (SAP) No. 900-0644-2024_x000a_Detalle de la devolución: El día 21/11/2024, se devuelve el requerimiento, dado que desde el 18 de octubre de 2024, se envió correo al área y se realizó una a llamada, con el apoyo de Julieth Tatiana Saavedra Rosales ERP SAP MM-IM a Yolanda marmolejo, explicándole los cambios que se debían realizar. Después se envía el 21 de octubre un cuadro al área más específico. Después el 8 de noviembre de 2024, tenemos reunión con las personas de energía donde se expresa lo del CDP para darle continuidad al proceso, ellos dicen que sigamos adelante, pero a la fecha no ha llegado el cambio del CDP, no se puede realizar la FPA puesto que se necesita la imputación corregida, por ende se devuelve el proceso._x000a_"/>
  </r>
  <r>
    <n v="396"/>
    <x v="5"/>
    <m/>
    <n v="78011"/>
    <s v="N/A"/>
    <s v="200-AA-120-2024"/>
    <m/>
    <s v="RENOVAR EL SOPORTE, ACTUALIZACIÓN DE NUEVAS VERSIONES Y MANTENIMIENTO DEL APLICATIVO SMART ACCESS."/>
    <n v="39984000"/>
    <m/>
    <s v="Sebastian Buitrago"/>
    <s v="Vanessa Angulo"/>
    <d v="2024-09-30T00:00:00"/>
    <m/>
    <n v="9"/>
    <s v="Sep"/>
    <n v="12"/>
    <x v="9"/>
    <m/>
    <s v="900-CCE-0436-2024"/>
    <x v="1"/>
    <x v="3"/>
    <m/>
    <m/>
    <s v="200-CCE-3146-2024"/>
    <m/>
    <n v="39984000"/>
    <m/>
    <n v="0"/>
    <b v="1"/>
    <m/>
    <m/>
    <x v="0"/>
    <m/>
    <d v="2024-09-30T00:00:00"/>
    <m/>
    <x v="129"/>
    <m/>
    <m/>
    <n v="46"/>
    <s v="NO"/>
    <m/>
    <m/>
    <s v="Asignado el día lunes, 7 de octubre de 2024 7:00, en revisión._x000a_EN REVISIÓN DEL GESTOR._x000a_18-10-2024 Se está generando la Justificación _x000a_Se está generando el analisis de conveniencia _x000a_se está generando la Invitación Articulo 3.1._x000a_Se envió correo a la revisora Dra. Vannesa Angulo solicitando observaciones _x000a_Se envió correo a la revisora Dra. Olga Lucia Olivos solicitando observaciones  _x000a_Falta redactar correo al área con las observaciones emitidas_x000a_2024-10-21 Se recibe la respuesta de observaciones por parte de la Dra. Olga Lucia Olivos_x000a_2024-10-30 Se generó el Analisis de Conveniencia _x000a_2024-10-30 Se generó la INVITACIÓN  ART. 3.1. SMART ACCESS_x000a_2024-10-30 A la espera de las observaciones por parte de la Dra. Vanessa Angulo_x000a_2024-11-05 SE REMITIERON OBSERVACIONES AL ÁREA. _x000a_2024-11-15 SE REMITIÓ INVITACIÓN A PRESENTAR OFERTA_x000a_2024-11-19 SE RECIBEN OFERTAS_x000a_2024-11-28 EN REVISIÓN DE LA ACEPTACIÓN DE OFERTA"/>
  </r>
  <r>
    <n v="397"/>
    <x v="2"/>
    <m/>
    <s v="C32211"/>
    <s v="GAA0632"/>
    <s v="FR-300-GAA-0080-2024"/>
    <m/>
    <s v="SUMINISTRO E INSTALACIÓN DE ELEMENTOS PARA EL SISTEMA DE DOSIFICACIÓN POR CLORO"/>
    <n v="129999765"/>
    <m/>
    <s v="Eder Rodriuez Quiñonez"/>
    <s v="Natalia Morales"/>
    <d v="2024-10-01T00:00:00"/>
    <m/>
    <n v="10"/>
    <s v="Oct"/>
    <n v="11"/>
    <x v="8"/>
    <m/>
    <s v="900-IP-432-2024"/>
    <x v="0"/>
    <x v="0"/>
    <s v="QUIMPORT LIMITADA "/>
    <s v="805001525-1"/>
    <s v="300-PS-3131-2024"/>
    <m/>
    <n v="129999765"/>
    <m/>
    <n v="0"/>
    <b v="1"/>
    <m/>
    <m/>
    <x v="0"/>
    <m/>
    <d v="2024-10-01T00:00:00"/>
    <m/>
    <x v="130"/>
    <d v="2024-12-06T00:00:00"/>
    <m/>
    <n v="43"/>
    <s v="NO"/>
    <m/>
    <m/>
    <s v="EN REVISIÓN DEL GESTOR_x000a_El dia 15 de Octubre se remitieron observaciones que hizo Natalia Morales el dia 14._x000a_18-10-2024 SE ENCUENTRA EN AJUSTES POR PARTE DEL ÁREA_x000a_30-10-2024 Se envio solicitud de cotización desde el 23 de octubre de 2024 y desde el correo de Consultas de Mercado se envio a cotizar el 29 de octubre de 2024._x000a_08-11-2024 Recibe cotizaciones_x000a_12-11-2024 Invitación FPA para firma. _x000a_14-11-2024 Recepción de Oferta._x000a_15-11-2024 Evaluación. _x000a_18-11-2024 Aceptación de Oferta._x000a_22-11-2024 Legalización  _x000a__x000a_FECHAS EFECTIVAS_x000a_20-11-2024 FPA E INVITACIÓN REMITIDAS PARA REVISIÓN. _x000a_28-11-2024 ACEPTACIÓN DE OFERTA SUSCRITA _x000a_28-11-2024 SOLICITUD DE RP"/>
  </r>
  <r>
    <n v="398"/>
    <x v="2"/>
    <m/>
    <n v="32112"/>
    <s v="GAA0138"/>
    <s v="FR-300-GAA-163-2024"/>
    <m/>
    <s v="REALIZAR MANTENIMIENTO PREVENTIVO, AJUSTE Y VERIFICACIÓN DE CALIBRACIÓN DE ESTACIONES TOTALES Y NIVELES DE PRECISIÓN DE LA UNIDAD DE INTERVENTORÍA DE LA UENAA."/>
    <n v="17599905"/>
    <m/>
    <s v="Daniela Ocampo Hernandez"/>
    <s v="Vanessa Angulo"/>
    <d v="2024-10-01T00:00:00"/>
    <m/>
    <n v="10"/>
    <s v="Oct"/>
    <m/>
    <x v="1"/>
    <m/>
    <s v="900-IP-0403-2024_x000a_"/>
    <x v="0"/>
    <x v="2"/>
    <m/>
    <m/>
    <m/>
    <m/>
    <m/>
    <m/>
    <s v="Proceso no legalizado"/>
    <b v="0"/>
    <m/>
    <m/>
    <x v="1"/>
    <m/>
    <d v="2024-10-01T00:00:00"/>
    <m/>
    <x v="2"/>
    <m/>
    <m/>
    <m/>
    <m/>
    <m/>
    <m/>
    <s v="EN REVISIÓN DEL GESTOR. _x000a_El día 7/10/2024, se recibió el proceso y la carpeta física. _x000a_21-10-2024 se realizaron las observaciones al área. _x000a_2024/10/31 Estoy a la espera del concepto de seguros por parte del área para proceder a realiza la solicitud de contización el día de mañana._x000a__x000a_PLAN CHOQUE: _x000a_13-11-2024 COTIZACIONES_x000a_14-11-2024 ANÁLISIS DE COTIZACIONES_x000a_15-11-2024 INVITACIÓN Y FPA_x000a_18-11-2024 RECEPCIÓN DE OFERTA_x000a_19-11-2024 EVALUACIÓN _x000a_21-11-2024 ACEPTACIÓN DE OFERTA_x000a_21-11-2024 LEGALIZACIÓN_x000a__x000a_FECHAS EFECTIVAS: _x000a_22/11/2024 Se esta a la espera de firmas de la FPA  e Invitación por parte de la gerente. _x000a_27-11-2024 Remisión de la Invitación._x000a_28-11-2024 Recepción de la Oferta"/>
  </r>
  <r>
    <n v="399"/>
    <x v="0"/>
    <m/>
    <s v="D52211"/>
    <s v="GE0305"/>
    <s v="FR-500-346-2024"/>
    <m/>
    <s v="SUMINISTRO DE MATERIALES DE FERRETERIA METALICA"/>
    <n v="148405925"/>
    <m/>
    <s v="Lucy Aydee Arbelaez Millan"/>
    <s v="Zulma Leon"/>
    <d v="2024-10-01T00:00:00"/>
    <m/>
    <n v="10"/>
    <s v="Oct"/>
    <n v="10"/>
    <x v="7"/>
    <m/>
    <s v="300-CMA-1974-2020-AO-11-2024"/>
    <x v="0"/>
    <x v="5"/>
    <s v="EQUIPOS &amp; HERRAMIENTAS INDUSTRIALES S.A.S "/>
    <s v="900.147.322-3"/>
    <s v="CMA-1974-2020-500-CS-2947-2024"/>
    <m/>
    <n v="140121983"/>
    <m/>
    <n v="8283942"/>
    <b v="1"/>
    <m/>
    <m/>
    <x v="0"/>
    <m/>
    <d v="2024-10-01T00:00:00"/>
    <m/>
    <x v="131"/>
    <m/>
    <m/>
    <n v="14"/>
    <s v="NO"/>
    <m/>
    <m/>
    <s v="Se reciben cotizaciones el 8 de octubre de 2024._x000a_15-10-2024 INVITACIÓN REMITIDA A LA REVISORA. _x000a_17-10-2024 SE REMITIERON AJUSTES Y OBSERVACIONES POR PARTE DE LA REVISORA. _x000a_18-10-2024 EN REVISIÓN DE LOS AJUSTES. _x000a_19-10-2024 ACEPTACIÓN DE OFERTA_x000a_21-10-2024 SOLICITUD DE RP_x000a_25-10-2024 LEGALIZADO"/>
  </r>
  <r>
    <n v="400"/>
    <x v="0"/>
    <m/>
    <n v="3010"/>
    <s v="GE0270"/>
    <s v="FR-500-344-2024"/>
    <m/>
    <s v="SUMINISTRO DE PROBADORES DE AUSENCIA DE TENSIÓN PARA LA PROTECCIÓN DEL PERSONAL QUE REALICE ACTIVIDADES CERCA DE REDES DE MEDIA TENSIÓN, TRANSFORMADORES Y REDES DE BAJA TENSIÓN DE USO EXCLUSIVO DEL SISTEMA DE ALUMBRADO PÚBLICO DEL DISTRITO DE SANTIAGO DE CALI."/>
    <n v="4790240"/>
    <m/>
    <s v="Lucy Aydee Arbelaez Millan"/>
    <s v="Dario Narvaez"/>
    <d v="2024-10-02T00:00:00"/>
    <m/>
    <n v="10"/>
    <s v="Oct"/>
    <m/>
    <x v="1"/>
    <m/>
    <s v="900-IP-0471-2024"/>
    <x v="0"/>
    <x v="2"/>
    <m/>
    <m/>
    <m/>
    <m/>
    <m/>
    <m/>
    <s v="Proceso no legalizado"/>
    <b v="0"/>
    <m/>
    <m/>
    <x v="2"/>
    <m/>
    <d v="2024-10-02T00:00:00"/>
    <m/>
    <x v="2"/>
    <m/>
    <m/>
    <m/>
    <m/>
    <m/>
    <m/>
    <s v="EN REVISIÓN DEL GESTOR. _x000a_16-10-2024: LA GESTORA INFORMA QUE LA DOCUMENTACIÓN ESTÁ EN REVISIÓN DEL ÁREA. _x000a_23-10-2024 SE REITERA AL ÁREA LA SOLICITUD DE INFORMACIÓN_x000a_25-10-2024 Se reciben nuevamente los documentos del area.  Documentos en revisión._x000a_08-11-2024 ENVIO SOLICITUD DE COTIZACIÓN_x000a_13-11-2024 RESPUESTA COTIZACIÓN_x000a_15-11-2024 INVITACIÓN_x000a_19-11-2024 OFERTAS. _x000a_20-11-2024 EVALUACIÓN_x000a_21-11-2024 ACEPTACIÓN_x000a_22-11-2024 RP  GARANTÍAS _x000a_25-11-2024 LEGALIZACIÓN. _x000a__x000a_FECHAS EFECTIVAS_x000a_13-11-2024 LAS COTIZACIONES RECIBIDAS FUERON REMITIDAS AL ÁREA PARA QUE REVISEN EL PRESUPUESTO, TODA VEZ QUE ESTAS SUEPRAN EL PRESUPUESTO. _x000a_25-11-2024 EL ÁREA RESPONDE SEÑALANDO QUE: &quot;El revisar las cotizaciones recibidas encontré que las dos cumplen con las especificaciones técnicas sin embargo las 2 se pasan del presupuesto, así que me puse en contacto con la empresa Newpro, quienes hicieron la oferta más económica, para que me hicieran de nuevo la cotización por 3 equipos, ya que en su propuesta el valor unitario era igual el valor total de los 4 equipos requeridos, pero hoy me dijeron que habían cometido un error en su oferta y que el valor unitario si es el valor del equipo ofertado, les falto multiplicar ese valor por la cantidad de equipos en el formulario de cantidades y precios, y me dicen que me van a enviar otra oferta, debido a la premura se decide hacer la compra con el otro proveedor que es Epring SAS y se ajusta el presupuesto teniendo en cuenta el valor unitario de su propuesta, alcanzando para adquirir 2 equipos._x000a__x000a_De acuerdo a lo anterior envío la ficha de requerimiento para la adquisición de los probadores de ausencia de tensión ajustada con los valores de la propuesta de EPRING SAS.&quot;_x000a_dEVUELTO AL AREA EL 10 DE DICIEMBRE"/>
  </r>
  <r>
    <n v="401"/>
    <x v="8"/>
    <m/>
    <s v="C74010"/>
    <s v="N/A"/>
    <s v="600-AA-0634-2024"/>
    <m/>
    <s v="PRESTACIÓN DEL SERVICIO DE OPERADOR LOGÍSTICO, BAJO LA MODALIDAD DE PRECIOS UNITARIOS FIJOS O BOLSA AGOTABLE, PARA LA REALIZACIÓN DE LAS DIFERENTES ACTIVIDADES RELACIONADAS CON EL DESARROLLO DE LA COP 16 Y LA ESTRATEGIA EMCALI SE VISTE DE SOSTENIBILIDAD, CON LAS DIFERENTES ESTRATEGIAS DE MARKETING BTL, PUBLICIDAD Y PRESENCIA DE MARCA, ANTES, DURANTE Y DESPUÉS DEL EVENTO COP16 Y ESTRATEGIA EMCALI SE VISTE DE SOSTENIBILIDAD."/>
    <n v="2500000000"/>
    <m/>
    <s v="Julio Cesar Erazo Libreros"/>
    <s v="Dario Narvaez"/>
    <d v="2024-10-02T00:00:00"/>
    <m/>
    <n v="10"/>
    <s v="Oct"/>
    <n v="10"/>
    <x v="7"/>
    <m/>
    <s v="900-CCE-0401-2024"/>
    <x v="1"/>
    <x v="0"/>
    <m/>
    <s v="PUBLICIDAD MOVIL DE COLOMBIA S.A.S. "/>
    <s v="600-CCE-2938-2024"/>
    <m/>
    <n v="2500000000"/>
    <m/>
    <n v="0"/>
    <b v="1"/>
    <m/>
    <m/>
    <x v="0"/>
    <m/>
    <d v="2024-10-02T00:00:00"/>
    <m/>
    <x v="58"/>
    <m/>
    <m/>
    <n v="13"/>
    <s v="NO"/>
    <m/>
    <m/>
    <s v="07/10/2024 REVISION INICIAL_x000a_16-10-2024 INVITACION_x000a_18-10-2024 ACEPTACIÓN_x000a_21-10-2024 RP_x000a_21-10-2024 LEGALIZADO MEDIANTE CORREO"/>
  </r>
  <r>
    <n v="402"/>
    <x v="8"/>
    <m/>
    <s v="C74010"/>
    <s v="N/A"/>
    <s v="600-AA-0637-2024"/>
    <m/>
    <s v="PARTICIPACIÓN PUBLICITARIA Y PRESENCIA DE MARCA EN LOS EVENTOS &quot;VALLE COMPRA VALLE&quot; Y &quot;LA NOCHE DE LOS MEJORES GRAN GALA EMPRESARIAL 2024."/>
    <n v="95200000"/>
    <m/>
    <s v="Julio Cesar Erazo Libreros"/>
    <s v="Dario Narvaez"/>
    <d v="2024-10-02T00:00:00"/>
    <m/>
    <n v="10"/>
    <s v="Oct"/>
    <n v="10"/>
    <x v="7"/>
    <m/>
    <s v="900-CCE-0383-2024"/>
    <x v="1"/>
    <x v="9"/>
    <s v="_x0009__x000a_FEDERACIÓN NACIONAL DE COMERCIANTES EMPRESARIOS – FENALCO"/>
    <s v="890303215-7"/>
    <s v="600-CCE-2839-2024"/>
    <m/>
    <n v="95200000"/>
    <m/>
    <n v="0"/>
    <b v="1"/>
    <m/>
    <m/>
    <x v="0"/>
    <m/>
    <d v="2024-10-02T00:00:00"/>
    <m/>
    <x v="132"/>
    <m/>
    <m/>
    <n v="1"/>
    <s v="NO"/>
    <m/>
    <m/>
    <s v="02-10-2024 ACEPTACIÓN DE OFERTA_x000a_03-10-2024 RP_x000a_07/10/2024 LEGALIZADO EL 02/10/2024"/>
  </r>
  <r>
    <n v="403"/>
    <x v="5"/>
    <m/>
    <s v="D5221"/>
    <s v="GTI0171"/>
    <s v="FR-200-GTI-083-2024"/>
    <m/>
    <s v="SERVICIOS PROFESIONALES DE INGENIERÍA PARA PLANEAR, DESARROLLAR, DOCUMENTAR  EL LEVANTAMIENTO E IDENTIFICACIÓN  DE LA LÍNEA BASE DE LOS ACTIVOS Y CIBER ACTIVOS CRÍTICOS DE EMCALI PARA VEINTITRÉS (23) SUB ESTACIONES DE ENERGÍA DE LA GERENCIA UNIDAD ESTRATEGICA DE NEGOCIO DE ENERGÍA PARA EL CUMPLIMIENTO A LO ESTABLECIDO EN LOS ACUERDOS 788,1241 Y 1502 DEL CONSEJO NACIONAL DE OPERACIÓN DEL SECTOR ELÉCTRICO (CNO)."/>
    <n v="248099083"/>
    <m/>
    <s v="Nataly Pachon Alvarez"/>
    <s v="Vanessa Angulo"/>
    <d v="2024-10-02T00:00:00"/>
    <m/>
    <n v="10"/>
    <s v="Oct"/>
    <m/>
    <x v="1"/>
    <m/>
    <m/>
    <x v="0"/>
    <x v="2"/>
    <m/>
    <m/>
    <m/>
    <m/>
    <m/>
    <m/>
    <s v="Proceso no legalizado"/>
    <b v="0"/>
    <m/>
    <m/>
    <x v="2"/>
    <m/>
    <d v="2024-10-02T00:00:00"/>
    <m/>
    <x v="2"/>
    <m/>
    <m/>
    <m/>
    <m/>
    <m/>
    <m/>
    <s v="_x000a_07-11-2024 SE DEVUELVE AL ÁREA POR SER CONSULTORÍA. _x000a_13-11-2024 SE DEVUELVE OFICIALMENTE. "/>
  </r>
  <r>
    <n v="404"/>
    <x v="2"/>
    <m/>
    <s v="C32210"/>
    <s v="GAA0772"/>
    <s v="FR-300-GAA-0154-2024"/>
    <m/>
    <s v="SUMINISTRO E INSTALACIÓN DE SISTEMA DE RESPALDO PARA PURGA DE LODOS EN LA PTAP RIO CALI."/>
    <n v="1822719620"/>
    <m/>
    <s v="Mario Andres Arevalo"/>
    <s v="Natalia Morales"/>
    <d v="2024-10-02T00:00:00"/>
    <m/>
    <n v="10"/>
    <s v="Oct"/>
    <n v="11"/>
    <x v="8"/>
    <m/>
    <m/>
    <x v="0"/>
    <x v="0"/>
    <m/>
    <m/>
    <s v="300-CS-3142-2024"/>
    <m/>
    <n v="1804893922"/>
    <m/>
    <n v="17825698"/>
    <b v="1"/>
    <m/>
    <m/>
    <x v="0"/>
    <m/>
    <d v="2024-10-02T00:00:00"/>
    <m/>
    <x v="83"/>
    <d v="2024-12-13T00:00:00"/>
    <m/>
    <n v="43"/>
    <s v="NO"/>
    <m/>
    <m/>
    <s v="Observaciones_x000a_SE REALIZÓ REUNIÓN EL PASADO 24-10-2024 PARA ENTREGA DE CONTEXTO. _x000a_14-11-2024 FPA E INVITACIÓN_x000a_19-11-2024 RECEPCIÓN DE OFERTA  SIN SOLICITUDES DE PRÓRROGAS_x000a_20-11-2024 EVALUACIÓN_x000a_22-11-2024 ACEPTACIÓN. _x000a_25-11-2024 POLIZAS _x000a_26-11-2024 LEGALIZACIÓN_x000a__x000a_FECHAS EFECTIVAS_x000a_21-11-2024 REMISIÓN DE LA INVITACIÓN _x000a_25-11-2024 SE ESPERA RECIBIR OFERTAS"/>
  </r>
  <r>
    <n v="405"/>
    <x v="2"/>
    <m/>
    <s v="C32210"/>
    <s v="N/A"/>
    <s v="GAA-300-AA-028-2024"/>
    <m/>
    <s v="SUMINISTRO DE ADSORBENTE PARA LAS PLANTAS DE TRATAMIENTO DE AGUA POTABLE PUERTO MALLARINO, RÍO CAUCA Y RÍO CALI: CARBÓN ACTIVADO."/>
    <n v="5888222683"/>
    <m/>
    <s v="Francia Elena Ramirez Ramirez"/>
    <s v="Vanessa Angulo"/>
    <d v="2024-10-03T00:00:00"/>
    <m/>
    <n v="10"/>
    <s v="Oct"/>
    <n v="11"/>
    <x v="8"/>
    <m/>
    <s v="900-CCE-0414-2024"/>
    <x v="1"/>
    <x v="12"/>
    <s v="SULFOQUIMICA S.A. "/>
    <s v="890905893-4"/>
    <s v="300-CCE-3080-2024"/>
    <m/>
    <n v="5888222683"/>
    <m/>
    <n v="0"/>
    <b v="1"/>
    <m/>
    <m/>
    <x v="0"/>
    <m/>
    <d v="2024-10-03T00:00:00"/>
    <m/>
    <x v="89"/>
    <m/>
    <m/>
    <n v="35"/>
    <s v="NO"/>
    <m/>
    <m/>
    <s v="07/10/2024 SE ASIGNA GESTOR_x000a_07/10/2024 SE SOLICITA REVISIÓN SI LOS ITEMS ESTÁN EN CMA, SE SOLICITA REGISTRO DE PROVEEDORES Y EN TRÁMITE OBSERVACIONES_x000a_11/10/2024 SE ENVIAN OBSERVACIONES A LA UGA Y AL ÁREA_x000a_15/10/2024 REUNIÓN CON LA UGA Y EL ÁREA TÉCNICA PARA REVISAR OBSERVACIONES, RESPUESTA A OBSERVACIONES Y EDITABLES_x000a_15/10/2024 SE ELEVA CONSULTA AL ÁREA DE SEGUROS POR EL AMPARO DE CALIDAD DEL SUMINISTRO, TRATANDOSE DE UN QUÍMICO PARA EL CONSUMO HUMANO_x000a_24-10-2024 SE PREVÉ ENVIO DE SOLICITUD DE COTIZACIÓN_x000a_28-10-2024 SE RECIBIERON LAS COTIZACIONES_x000a_12-11-2024 INVITACIÓN. Fecha Efectiva el 14-11-2024._x000a_13-11-2024 RECEPCIÓN DE OFERTA_x000a_14-11-2024 EVALUACIÓN Y ACEPTACIÓN. _x000a_18-11-2024 LEGALIZACIÓN_x000a__x000a_FECHAS EFECTIVAS: _x000a__x000a_20-11-2024 ACEPTACIÓN DE OFERTA SUSCRITA_x000a_20-11-2024 SOLICITUD DE RP. _x000a_22-11-2024 LEGALIZADO"/>
  </r>
  <r>
    <n v="406"/>
    <x v="2"/>
    <m/>
    <s v="C32210"/>
    <s v="N/A"/>
    <s v="GAA-300-AA-029-2024"/>
    <m/>
    <s v="SUMINISTRO DE COAGULANTE PARA LAS PLANTAS RÍO CAUCA, RÍO CALI, LA REFORMA Y LA RIVERA: HIDROXICLORURO DE ALUMINIO."/>
    <n v="13414520996"/>
    <m/>
    <s v="Francia Elena Ramirez Ramirez"/>
    <s v="Dario Narvaez"/>
    <d v="2024-10-03T00:00:00"/>
    <m/>
    <n v="10"/>
    <s v="Oct"/>
    <n v="11"/>
    <x v="8"/>
    <m/>
    <s v="900-CCE-0415-2024"/>
    <x v="1"/>
    <x v="12"/>
    <s v="SULFOQUIMICA S.A. "/>
    <s v="890905893-4"/>
    <s v="300-CCE-3081-2024"/>
    <m/>
    <n v="13414520996"/>
    <m/>
    <n v="0"/>
    <b v="1"/>
    <m/>
    <m/>
    <x v="0"/>
    <m/>
    <d v="2024-10-03T00:00:00"/>
    <m/>
    <x v="89"/>
    <m/>
    <m/>
    <n v="35"/>
    <s v="NO"/>
    <m/>
    <m/>
    <s v="07/10/2024 SE ASIGNA GESTOR_x000a_07/10/2024 SE SOLICITA REVISIÓN SI LOS ITEMS ESTÁN EN CMA, SE SOLICITA REGISTRO DE PROVEEDORES Y EN TRÁMITE OBSERVACIONES_x000a_11/10/2024 SE ENVIAN OBSERVACIONES A LA UGA Y AL ÁREA_x000a_15/10/2024 REUNIÓN CON LA UGA Y EL ÁREA TÉCNICA PARA REVISAR OBSERVACIONES, RESPUESTA A OBSERVACIONES Y EDITABLES_x000a_15/10/2024 SE ELEVA CONSULTA AL ÁREA DE SEGUROS POR EL AMPARO DE CALIDAD DEL SUMINISTRO, TRATANDOSE DE UN QUÍMICO PARA EL CONSUMO HUMANO_x000a_24-10-2024 SE PREVÉ ENVIO DE SOLICITUD DE COTIZACIÓN_x000a_28-10-2024 SE RECIBIERON LAS COTIZACIONES_x000a_LA GESTORA SE COMUNICÓ DIRECTAMENTE CON EL PROVEEDOR. _x000a_HACER MESA DE TRABAJO CON EL PROVEEDOR EL DÍA 12-11-2024. _x000a_REVISAR SI HA LLEGADO LA COTIZACIÓN. _x000a_12-11-2024 INVITACIÓN. FECHA EFECTIVA AL 14-11-2024._x000a_13-11-2024 RECEPCIÓN DE OFERTA_x000a_14-11-2024 EVALUACIÓN Y ACEPTACIÓN. _x000a_18-11-2024 LEGALIZACIÓN _x000a__x000a__x000a_FECHAS EFECTIVAS_x000a_20-11-2024 SUSCRIPCIÓN DE CONTRATO.  _x000a_20-11-2024 SOLICITUD DE REGISTRO PRESUPUESTAL _x000a_22-11-2024 SE PREVÉLEGALIZACIÓN. _x000a_22-11-2024 LEGALIZADO"/>
  </r>
  <r>
    <n v="407"/>
    <x v="2"/>
    <m/>
    <s v="C32213"/>
    <s v="GAA0776"/>
    <s v="FR-300-151-2024"/>
    <m/>
    <s v="COMPRA DE EQUIPOS MENORES PARA LA UNIDAD DE ATENCIÓN OPERATIVA DE LA UENAA."/>
    <n v="363655991"/>
    <m/>
    <s v="Lucy Aydee Arbelaez Millan"/>
    <s v="Natalia Morales"/>
    <d v="2024-10-03T00:00:00"/>
    <m/>
    <n v="10"/>
    <s v="Oct"/>
    <m/>
    <x v="1"/>
    <m/>
    <s v="900-IP-0453-2024"/>
    <x v="0"/>
    <x v="2"/>
    <m/>
    <m/>
    <m/>
    <m/>
    <m/>
    <m/>
    <s v="Proceso no legalizado"/>
    <b v="0"/>
    <m/>
    <m/>
    <x v="1"/>
    <m/>
    <d v="2024-10-03T00:00:00"/>
    <m/>
    <x v="133"/>
    <m/>
    <m/>
    <m/>
    <m/>
    <m/>
    <m/>
    <s v="Se reasigna a la gestora LUCY ARBELAEZ para compra de suminstros por el acuerdo comercial _x000a_8-10-2024  Se recibe asignacion del proceso_x000a_21-10-2024 Observaciones del proceso _x000a_22-10-2024 Se envia solicitud de cotizacion a Consulta de mercado_x000a_SE UNIÓ CON LA 151 COMPRA DE EQUIPOS MENORES PARA LA UNIDAD DE EQUIPOS MENORES PARA EQUIPOS DE LA GUENA. _x000a_12-11-2024 ANÁLISIS DE COTIZACIONES _x000a_13-11-2024 INVITACIONES_x000a_14-11-2024 RECEPCIÓN DE OFERTAS_x000a_18-11-2024 EVALUACIÓN_x000a_19-11-2024 ACEPTACIÓN DE OFERTA_x000a_21-11-2024 LEGALIZACIÓN_x000a__x000a_FECHAS EFECTIVAS_x000a_21-11-2024 ELABORACIÓN DE FPA E INVITACIÓN _x000a_22-11-2024 FIRMA DE FPA E INVITACIÓN_x000a_25-11-2024 REMISIÓN DE INVITACIÓN_x000a_27-11-2024 RECEPCIÓN DE OFERTA_x000a_29-11-2024 REMISIÓN DE LA ACEPTACIÓN DE OFERTA PARA REVISIÓN._x000a_Terminacion Bilateral _x000a_"/>
  </r>
  <r>
    <n v="408"/>
    <x v="0"/>
    <m/>
    <s v="D52211"/>
    <s v="GE0287"/>
    <s v="FR-500-414-2024"/>
    <m/>
    <s v="CONTRATAR EL SUMINISTRO DDP DE LOS SERVICIOS DE SUMINISTRO DE ACEITE MINERAL ELECTRICO."/>
    <n v="893745930"/>
    <m/>
    <s v="Lina Marcela Echavarria Meza"/>
    <s v="Vanessa Angulo"/>
    <d v="2024-10-04T00:00:00"/>
    <m/>
    <n v="10"/>
    <s v="Oct"/>
    <m/>
    <x v="1"/>
    <m/>
    <m/>
    <x v="0"/>
    <x v="2"/>
    <m/>
    <m/>
    <m/>
    <m/>
    <m/>
    <m/>
    <s v="Proceso no legalizado"/>
    <b v="0"/>
    <m/>
    <m/>
    <x v="1"/>
    <m/>
    <d v="2024-10-04T00:00:00"/>
    <m/>
    <x v="2"/>
    <m/>
    <m/>
    <m/>
    <m/>
    <m/>
    <m/>
    <s v="18-10-2024 SE REMITE AL CORREO DE CONSULTAS DE MERCADO_x000a_PENDIENTE VALIDAR._x000a_1-11-2024 en cotizacion_x000a_20-11-2024 SUSCRIPCIÓN DE INVITACIÓN Y FPA _x000a__x000a_"/>
  </r>
  <r>
    <n v="409"/>
    <x v="5"/>
    <m/>
    <s v="T75012"/>
    <s v="GTI0170"/>
    <s v="FR-200-GTI-119-2024"/>
    <m/>
    <s v="MANTENIMIENTO PANTALLAS COP 16"/>
    <n v="1200000000"/>
    <m/>
    <s v="Nataly Pachon Alvarez"/>
    <s v="Vanessa Angulo"/>
    <d v="2024-10-04T00:00:00"/>
    <d v="2024-10-07T00:00:00"/>
    <n v="10"/>
    <s v="Oct"/>
    <n v="10"/>
    <x v="7"/>
    <m/>
    <s v="900-IP-0397-2024"/>
    <x v="0"/>
    <x v="17"/>
    <s v="_x0009__x000a_SUNTIC S.A.S."/>
    <s v="900257830-5"/>
    <s v="200-PS-2928-2024"/>
    <m/>
    <n v="1198540005"/>
    <m/>
    <n v="1459995"/>
    <b v="1"/>
    <m/>
    <m/>
    <x v="0"/>
    <m/>
    <d v="2024-10-04T00:00:00"/>
    <d v="2024-10-07T00:00:00"/>
    <x v="134"/>
    <m/>
    <m/>
    <n v="10"/>
    <s v="NO"/>
    <m/>
    <m/>
    <s v="16-10-2024 el proveedor ya envio documentacion se encuentra subsanando. Ya esta elaborada la aceptacion de oferta_x000a_17-10-2024 ACEPTACIÓN DE OFERTA_x000a_18-10-2024 En espera de Polizas para remitir al area completamente legalizado_x000a_18-10-2024 LEGALIZADO"/>
  </r>
  <r>
    <n v="410"/>
    <x v="0"/>
    <m/>
    <n v="52212"/>
    <s v="GE0261"/>
    <s v="FR-500-416-2024"/>
    <m/>
    <s v="SUMINISTRO DE CUBO METÁLICO GALVANIZADO PARA EL REMPLAZO O INSTALACIÓN DE CORTACIRCUITOS DEL TRANSFORMADOR DE USO EXCLUSIVO DE ALUMBRADO PÚBLICO EN EL DISTRITO DE SANTIAGO DE CALI."/>
    <n v="1027905"/>
    <m/>
    <s v="Diana Henao Osorio"/>
    <s v="Vanessa Angulo"/>
    <d v="2024-10-04T00:00:00"/>
    <d v="2024-10-07T00:00:00"/>
    <n v="10"/>
    <s v="Oct"/>
    <m/>
    <x v="1"/>
    <m/>
    <m/>
    <x v="0"/>
    <x v="2"/>
    <m/>
    <m/>
    <m/>
    <m/>
    <m/>
    <m/>
    <s v="Proceso no legalizado"/>
    <b v="0"/>
    <m/>
    <m/>
    <x v="1"/>
    <m/>
    <d v="2024-10-04T00:00:00"/>
    <d v="2024-10-07T00:00:00"/>
    <x v="2"/>
    <m/>
    <m/>
    <m/>
    <m/>
    <m/>
    <m/>
    <s v="9-10-2024 SE SOLICITARON DOCUMENTOS EDITABLES AL AREA_x000a_15-10-2024 EL AREA ENVIA DOCUMENTOS EDITABLES_x000a_17-10-2024 SE SOLICITA NUMERO DE PROCESO_x000a_17-10-2024 SE SOLICITA PROVEEDORES CATEGORIA _x000a_17-10-2024 SE ENVIA SOLICITUD DE COTIZACION A CONSULTADEMERCADOS _x000a_22-10-2024 REMITIDA LA SOLICITUD DE COTIZACIONES. _x000a_31-10-2024 SE RECIBE CORREO DE CONSULTA DE MERCADOS CON LOS POSIBLES PROVEEDORES _x000a_08-11-2024 SOLICITUD DE COTIZACIÓN_x000a_12-11-2024 COTIZACIONES_x000a_12-11-2024 INVITACIÓN_x000a_14-11-2024 RECEPCIÓN DE OFERTA_x000a_15-11-2024 EVALUACIÓN_x000a_15-11-2024 REVISIÓN ACEPTACIÓN DE OFERTA_x000a_18-11-2024 ACEPTACIÓN_x000a_20-11-2024 LEGALIZACIÓN            "/>
  </r>
  <r>
    <n v="411"/>
    <x v="1"/>
    <m/>
    <s v="H78000"/>
    <s v="GHA0083"/>
    <s v="FR-800-117-2024"/>
    <m/>
    <s v="REALIZAR EL SUMINISTRO DE MATERIAL LITOGRÁFICO, IMPRESOS Y PUBLICACIONES PARA LOS VEHÍCULOS DEL PARQUE AUTOMOTOR, CONDUCTORES DE EMCALI EICE ESP, QUE PERMITA EL FORTALECIMIENTO DE LAS ACTIVIDADES, CONFORME A LA NORMATIVIDAD VIGENTE."/>
    <n v="15287914"/>
    <m/>
    <s v="Diana Henao Osorio"/>
    <s v="Vanessa Angulo"/>
    <d v="2024-10-04T00:00:00"/>
    <d v="2024-10-07T00:00:00"/>
    <n v="10"/>
    <s v="Oct"/>
    <m/>
    <x v="1"/>
    <m/>
    <s v="900-IP-0394-2024_x000a_"/>
    <x v="0"/>
    <x v="2"/>
    <m/>
    <m/>
    <m/>
    <m/>
    <m/>
    <m/>
    <s v="Proceso no legalizado"/>
    <b v="0"/>
    <m/>
    <m/>
    <x v="1"/>
    <m/>
    <d v="2024-10-04T00:00:00"/>
    <d v="2024-10-07T00:00:00"/>
    <x v="2"/>
    <m/>
    <m/>
    <m/>
    <m/>
    <m/>
    <m/>
    <s v="8-10-2024 SE SOLICITAN EDITABLES_x000a_10-10-2024 SE ENVIAN OBSERVACIONES AL AREA                                                                                          11-10-2024 SE RECIBE RESPUESTA A OBSERVACIONES REALIZADAS AL AREA                                                                                                                                                                                                                       16-10-2014 SE SOLICITA CATEGORIA_x000a_22-10-2024 SE ENVIA A COTIZAR AL CORREO CONSULTADEMERCADOS                                                                                                                                                                                                                                                                        29-10-2023 SE RECIBE COTIZACIONES POSIBLES PROVEEDORES                                                                                                                                                                                                                                                                                                                          _x000a_26-11-2024 REMISIÓN DE INVITACIÓN A OFERTAR CON VENCIMIENTO AL 27-11-2024_x000a__x000a_"/>
  </r>
  <r>
    <n v="412"/>
    <x v="2"/>
    <m/>
    <s v="C32210"/>
    <s v="N/A"/>
    <s v="AA-GGA-025-2024"/>
    <m/>
    <s v="SUMINISTRAR HIDROXIDO DE SODIO PARA SER UTILIZADO EN EL TRATAMIENTO DE AGUA POTABLE PARA CONSUMO HUMANO."/>
    <n v="29750000"/>
    <m/>
    <s v="Francia Elena Ramirez Ramirez"/>
    <s v="Vanessa Angulo"/>
    <d v="2024-10-04T00:00:00"/>
    <d v="2024-10-07T00:00:00"/>
    <n v="10"/>
    <s v="Oct"/>
    <n v="11"/>
    <x v="8"/>
    <m/>
    <s v="900-CCE-0413-2024"/>
    <x v="1"/>
    <x v="12"/>
    <s v="QUIMPAC DE COLOMBIA S.A."/>
    <s v="890322007-2"/>
    <s v="300-CCE-3074-2024"/>
    <m/>
    <n v="29750000"/>
    <m/>
    <n v="0"/>
    <b v="1"/>
    <m/>
    <m/>
    <x v="0"/>
    <m/>
    <d v="2024-10-04T00:00:00"/>
    <d v="2024-10-07T00:00:00"/>
    <x v="89"/>
    <m/>
    <m/>
    <n v="34"/>
    <s v="NO"/>
    <m/>
    <m/>
    <s v="07/10/2024 SE ASIGNA GESTOR_x000a_07/10/2024 SE SOLICITA REVISIÓN SI LOS ITEMS ESTÁN EN CMA, SE SOLICITA REGISTRO DE PROVEEDORES Y EN TRÁMITE OBSERVACIONES_x000a_07/10/2024 SE SOLICITA REGISTRO DE PROVEEDORES Y CATEGORIA_x000a_11/10/2024 SE ENVIAN OBSERVACIONES A LA UGA Y AL ÁREA_x000a_15/10/2024 REUNIÓN CON LA UGA Y EL ÁREA TÉCNICA PARA REVISAR OBSERVACIONES, RESPUESTA A OBSERVACIONES Y EDITABLES_x000a_15/10/2024 SE ELEVA CONSULTA AL ÁREA DE SEGUROS POR EL AMPARO DE CALIDAD DEL SUMINISTRO, TRATANDOSE DE UN QUÍMICO PARA EL CONSUMO HUMANO_x000a_18/10/2024 A LA ESPERA DE RESPUESTA A OBSERVACIONES POR EL ÁREA DE PRODUCCIÓN DE AGUA POTABLE Y UGA / DOCUMENTOS EDITABLES_x000a_25-10-2024 SE REMITE A CONSULTAS DE MERCADO. _x000a_28-10-2024 SE REMITE INVITACIÓN A COTIZAR. _x000a_30-10-2024 SE RECIBEN COTIZACIOES. _x000a_06-11-2024 SE VALIDAN Y SE REMITEN A LA GESTORA. _x000a_LA GESTORA SE COMUNICÓ DIRECTAMENTE CON EL PROVEEDOR. _x000a_HACER MESA DE TRABAJO CON EL PROVEEDOR EL DÍA 12-11-2024. _x000a_REVISAR SI HA LLEGADO LA COTIZACIÓN. _x000a_12-11-2024 INVITACIÓN. FIRMA EFECTIVA EL 14-11-2024._x000a_13-11-2024 RECEPCIÓN DE OFERTA_x000a_14-11-2024 EVALUACIÓN Y ACEPTACIÓN.  _x000a_18-11-2024 LEGALIZACIÓN_x000a__x000a_FECHAS EFECTIVAS: _x000a_20--11-2024: ACEPTACIÓN DE OFERTA _x000a_20-11-2024: SOLICITUD DE REGISTRO PRESUPUESTAL. _x000a_22-11-2024 APROBACIÓN DE PÓLIZAS_x000a_22-11-2024 LEGALIZADO"/>
  </r>
  <r>
    <n v="413"/>
    <x v="2"/>
    <m/>
    <s v="L32312"/>
    <s v="GAA0523"/>
    <s v="FR-300-GAA-101-2024"/>
    <m/>
    <s v="REALIZAR REPOSICIÓN DE CÚPULAS DE LOS DIGESTORES"/>
    <n v="17999999997"/>
    <m/>
    <s v="Yilwer Arteaga Jimenez"/>
    <s v="Vanessa Angulo"/>
    <d v="2024-10-07T00:00:00"/>
    <d v="2024-10-07T00:00:00"/>
    <n v="10"/>
    <s v="Oct"/>
    <m/>
    <x v="1"/>
    <m/>
    <m/>
    <x v="2"/>
    <x v="5"/>
    <m/>
    <m/>
    <s v="300-PS-3583-2024"/>
    <m/>
    <n v="17999999997"/>
    <m/>
    <n v="0"/>
    <b v="1"/>
    <m/>
    <m/>
    <x v="0"/>
    <s v="Elaboración de Aceptación de Oferta."/>
    <d v="2024-10-07T00:00:00"/>
    <d v="2024-10-07T00:00:00"/>
    <x v="135"/>
    <m/>
    <n v="62"/>
    <m/>
    <s v="NO"/>
    <m/>
    <m/>
    <s v="23-10-2024 EN REVISIÓN_x000a_25-10-2024 SE PREVÉ MESA DE TRABAJO CON ÁREA._x000a_COMPROMISO DE PUBLICACIÓN AL 31-10-2024_x000a_30-11-2024: el día 28 de octubre se realizó mesa de trabajo con la revisora del proceso y el ingeniero RODOLFO MADRID PANESSO, donde se expusieron las principales dudas encontradas en la revisión del proceso, a la espera de realizar otra mesa de trabajo para analizar lo trabajado el día 28._x000a_12-11-2024 Publicación de Cúpulas. _x000a_20-11-2024: El area realizó cambios a las especificaciones técnicas, forma de pago, memoria de calculo y formulario de items y precios, nos encontramos en ajuste de la CC y fpa atendiendo los modificado por el area, de igual forma estamos trabajando en el ajuste de la experiencia requerida por el proceso, el área ún no radica lo modificado."/>
  </r>
  <r>
    <n v="414"/>
    <x v="2"/>
    <m/>
    <n v="32411"/>
    <s v="GAA0779"/>
    <s v="FR-300-GAA-0158-2024"/>
    <m/>
    <s v="REALIZAR MANTENIMIENTO PREVENTIVO SISTEMA PLC FRONT END CCM"/>
    <n v="16326800"/>
    <m/>
    <s v="Leidy Diana Franco Hoyos"/>
    <s v="Natalia Morales"/>
    <d v="2024-10-07T00:00:00"/>
    <d v="2024-10-07T00:00:00"/>
    <n v="10"/>
    <s v="Oct"/>
    <n v="11"/>
    <x v="8"/>
    <m/>
    <s v="900-IP-0396-2024"/>
    <x v="0"/>
    <x v="0"/>
    <s v="DESARROLLO DE SISTEMAS DE CONTROL SOCIEDAD POR ACCIONES SIMPLIFICADAS - DESISCO S.A.S "/>
    <s v="900635671-2"/>
    <s v="300-PS-3141-2024"/>
    <m/>
    <n v="16326800"/>
    <m/>
    <n v="0"/>
    <b v="1"/>
    <m/>
    <m/>
    <x v="0"/>
    <m/>
    <d v="2024-10-07T00:00:00"/>
    <d v="2024-10-07T00:00:00"/>
    <x v="83"/>
    <m/>
    <m/>
    <n v="40"/>
    <s v="NO"/>
    <m/>
    <m/>
    <s v="08-11-2024 INVITACIÓN_x000a_13-11-2024 RECEPCIÓN DE OFERTAS_x000a_14-11-2024 EVALUACIÓN_x000a_18-11-2024 ACEPTACIÓN _x000a_21-11-2024 LEGALIZACIÓN_x000a__x000a_FECHAS EFECTIVAS_x000a_20-11-2024 EVALUACIÓN DE LA OFERTA - SE REQUIERE SUBSANACIONES TÉCNICAS. _x000a_28-11-2024 SUSCRIPCIÓN DE LA ACEPTACIÓN DE OFERTA. _x000a_29-11-2024 SOLICITUD DE RP. "/>
  </r>
  <r>
    <n v="415"/>
    <x v="5"/>
    <m/>
    <s v="T75013"/>
    <s v="N/A"/>
    <s v="200-AA-GTI-121-2024"/>
    <m/>
    <s v="RENOVAR LA SUSCRIPCIÓN (SAAS) DEL SOFWARE LIFERAY QUE SOPORTA LA PLATAFORMA DE PORTAL E INTRANET CORPORATIVO DE EMCALI."/>
    <n v="399287215"/>
    <m/>
    <s v="Leidy Diana Franco Hoyos"/>
    <s v="Dario Narvaez"/>
    <d v="2024-10-07T00:00:00"/>
    <d v="2024-10-09T00:00:00"/>
    <n v="10"/>
    <s v="Oct"/>
    <n v="12"/>
    <x v="9"/>
    <m/>
    <s v="900-CCE-0424-2024"/>
    <x v="1"/>
    <x v="13"/>
    <m/>
    <m/>
    <s v="200-CCE-3088-2024"/>
    <m/>
    <n v="384239993"/>
    <m/>
    <n v="15047222"/>
    <b v="1"/>
    <m/>
    <m/>
    <x v="0"/>
    <m/>
    <d v="2024-10-07T00:00:00"/>
    <d v="2024-10-09T00:00:00"/>
    <x v="136"/>
    <m/>
    <m/>
    <n v="40"/>
    <s v="NO"/>
    <m/>
    <m/>
    <s v="22-10-2024 SE REMITE SOLICITUD DE COTIZACIÓN. _x000a_29-10-2024 COTIZACIONES RECIBIDAS_x000a_31-10-2024 COTIZACIONES REMITIDAS A LA GESTORA_x000a_21-11-2024 SE REMITE A LA GESTORA LA ACEPTACIÓN DE OFERTA REVISADA PARA CONTINUAR CON EL TRÁMITE"/>
  </r>
  <r>
    <n v="416"/>
    <x v="1"/>
    <m/>
    <s v="H78000_x000a_C32000_x000a_L32000_x000a_V42000_x000a_D42000_x000a_C42000_x000a_D52000"/>
    <s v="GHA0066"/>
    <s v="FR-800-275-2024"/>
    <m/>
    <s v="_x000a_PRESTACIÓN DEL SERVICIO DE VIGILANCIA Y SEGURIDAD PRIVADA EN LAS SEDES DE EMCALI EICE ESP O EN LUGARES QUE ÉSTA DISPONGA DE ACUERDO A LA NECESIDAD DE LA PRESTACIÓN DEL SERVICIO Y/O OPERACIÓN DE LAS UNIDADES ESTRATÉGICAS DE NEGOCIO Y EL CORPORATIVO._x000a_"/>
    <n v="16895521668"/>
    <m/>
    <s v="Nataly Pachon Alvarez"/>
    <s v="Zulma Leon"/>
    <d v="2024-10-07T00:00:00"/>
    <d v="2024-10-08T00:00:00"/>
    <n v="10"/>
    <s v="Oct"/>
    <n v="11"/>
    <x v="8"/>
    <m/>
    <s v="900-IP-0418 -2024"/>
    <x v="0"/>
    <x v="1"/>
    <s v="SEGUROS ATLAS LTDA"/>
    <s v="890312749-6"/>
    <s v="800-PS-3037-2024"/>
    <m/>
    <n v="15216723685"/>
    <m/>
    <n v="1678797983"/>
    <b v="1"/>
    <m/>
    <m/>
    <x v="0"/>
    <m/>
    <d v="2024-10-07T00:00:00"/>
    <d v="2024-10-08T00:00:00"/>
    <x v="81"/>
    <m/>
    <m/>
    <n v="29"/>
    <s v="NO"/>
    <m/>
    <m/>
    <s v="16-10-2024:Se han relizado varias mesas de trabajo con la revisora Zulma, aun no se completan las observaciones al area_x000a_18-10-2024: Pendiente reunion con Zulma para unificar Conceptos y remitir al area_x000a_30 Octubre :SE han realizado varias mesas de trabajo , se elaboraorn dos invitaciones diferentes para revision de Zulma , en este momento en espera de confirmacion por parte d ela revisora respecto a quien se invita , pendiente modificacion de documentos por parte del area._x000a_7-11-2024 SE ALLEGÓ ALCANCE POR PARTE DEL ÁREA_x000a_14-11-2024 ACEPTACIÓN DE OFERTA SUSCRITA_x000a_14-11-2024 RP Y SOLICITUD DE PÓLIZAS. _x000a_15-11-2024 LEGALIZADO MEDIANTE CORREO DE LA MISMA FECHA"/>
  </r>
  <r>
    <n v="417"/>
    <x v="6"/>
    <m/>
    <s v="D42000"/>
    <s v="N/A"/>
    <s v="N/A"/>
    <m/>
    <s v="REALIZAR SUMINISTRO, IMPLEMENTACIÓN Y SOPORTE DEL FIREWALL QUE ATIENDA LOS REQUERIMIENTOS DE CIBERSEGURIDAD EN EL MARCO DE LA COP16."/>
    <n v="964959612"/>
    <m/>
    <s v="Karen Andrea Zapata Amu"/>
    <s v="Dario Narvaez"/>
    <d v="2024-10-08T00:00:00"/>
    <d v="2024-10-09T00:00:00"/>
    <n v="10"/>
    <s v="Oct"/>
    <n v="10"/>
    <x v="7"/>
    <m/>
    <m/>
    <x v="1"/>
    <x v="9"/>
    <s v="INGENIERÍA DE SISTEMAS TELEMÁTICOS S.A. "/>
    <s v="816001431-6"/>
    <s v="400-OS-2926-2024"/>
    <m/>
    <n v="843124687"/>
    <m/>
    <n v="121834925"/>
    <b v="1"/>
    <m/>
    <m/>
    <x v="0"/>
    <m/>
    <d v="2024-10-08T00:00:00"/>
    <d v="2024-10-09T00:00:00"/>
    <x v="137"/>
    <m/>
    <m/>
    <n v="7"/>
    <s v="NO"/>
    <m/>
    <m/>
    <s v="16-10-2024 ORDEN DE SERVICIO SUSCRITA. _x000a_Se remitio orden del servicio al proponente el dia 16 de octubre para que expida las polizas y el mismo 16 de octubre se solicito RP_x000a_31-10-2024 Se legalizo el contrato con pedido abierto el dia viernes 25 de octubre 2024"/>
  </r>
  <r>
    <n v="418"/>
    <x v="2"/>
    <m/>
    <s v="C32211"/>
    <s v="GAA0587"/>
    <s v="FR-300-0166-2024"/>
    <m/>
    <s v="SUMINISTRO DE PINTURAS Y ACDESORIO O ELEMENTOS PARA PINTAR."/>
    <n v="60217311"/>
    <m/>
    <s v="Lucy Aydee Arbelaez Millan"/>
    <m/>
    <d v="2024-10-09T00:00:00"/>
    <d v="2024-10-18T00:00:00"/>
    <n v="10"/>
    <s v="Oct"/>
    <m/>
    <x v="1"/>
    <m/>
    <s v="900-ip-0454-2024"/>
    <x v="0"/>
    <x v="2"/>
    <m/>
    <m/>
    <m/>
    <m/>
    <m/>
    <m/>
    <s v="Proceso no legalizado"/>
    <b v="0"/>
    <m/>
    <m/>
    <x v="2"/>
    <m/>
    <d v="2024-10-09T00:00:00"/>
    <d v="2024-10-18T00:00:00"/>
    <x v="2"/>
    <m/>
    <m/>
    <m/>
    <m/>
    <m/>
    <m/>
    <s v="SE UNIÓ CON LA 151 COMPRA DE EQUIPOS MENORES PARA LA UNIDAD DE EQUIPOS MENORES PARA EQUIPOS DE LA GUENA. _x000a_12-11-2024 ANÁLISIS DE COTIZACIONES _x000a_13-11-2024 INVITACIONES_x000a_14-11-2024 RECEPCIÓN DE OFERTAS_x000a_18-11-2024 EVALUACIÓN_x000a_19-11-2024 ACEPTACIÓN DE OFERTA_x000a_21-11-2024 LEGALIZACIÓN_x000a__x000a_FECHAS EFECTIVAS: _x000a_25-11-2024 SE REMITE FPA E INVITACIÓN REVISADAS PARA SUSCRIBIR. "/>
  </r>
  <r>
    <n v="419"/>
    <x v="4"/>
    <m/>
    <s v="G72300"/>
    <s v="N/A"/>
    <s v="100-AA-004-2024"/>
    <m/>
    <s v="IDENTIFICAR E IMPLEMENTAR ACCIONES DE PROMOCIÓN QUE PERMITAN REALIZAR UNA DIFUSIÓN EFECTIVA Y ASERTIVA DE LAS ACCIONES DE LA VISIÓN ESTRATÉGICA CORPORATIVA DE LA GERENCIA GENERAL DE EMCALI. EICE.ESP."/>
    <n v="2500000000"/>
    <m/>
    <s v="Nataly Pachon Alvarez"/>
    <s v="Vanessa Angulo"/>
    <d v="2024-10-09T00:00:00"/>
    <d v="2024-10-09T00:00:00"/>
    <n v="10"/>
    <s v="Oct"/>
    <n v="10"/>
    <x v="7"/>
    <m/>
    <s v="900-CCE-0375-2024"/>
    <x v="1"/>
    <x v="9"/>
    <s v="COLOMBIA SOLUTIONS S.A.S"/>
    <s v="900242591-4"/>
    <s v="100-CCE-2937-2024"/>
    <m/>
    <n v="2500000000"/>
    <m/>
    <n v="0"/>
    <b v="1"/>
    <m/>
    <m/>
    <x v="0"/>
    <m/>
    <d v="2024-10-09T00:00:00"/>
    <d v="2024-10-09T00:00:00"/>
    <x v="58"/>
    <m/>
    <m/>
    <n v="8"/>
    <s v="NO"/>
    <m/>
    <m/>
    <s v="16-10-2024: Se envio Invitacion en espera de que se allegue la oferta economica_x000a_17-10-2024: OFERTA_x000a_18-10-2024: ACEPTACIÓN DE OFERTA_x000a_18-10-2024: SOLICITUD DE RP. PENDIENTE PÓLIZA_x000a_24-10-2024: LEGALIZADO MEDIANTE CORREO ELECTRÓNICO DE LA MISMA FECHA"/>
  </r>
  <r>
    <n v="420"/>
    <x v="2"/>
    <m/>
    <s v="C32211"/>
    <s v="GAA0822"/>
    <s v="FR-300-0166-2024"/>
    <m/>
    <s v="SUMINISTRAR ARTÍCULOS DE Y/O ELEMENTOS DE FERRETERÍA A LA UNIDAD DE MANTENIMIENTO"/>
    <n v="303886950"/>
    <m/>
    <s v="Lucy Aydee Arbelaez Millan"/>
    <s v="Natalia Morales"/>
    <d v="2024-10-09T00:00:00"/>
    <d v="2024-10-18T00:00:00"/>
    <n v="10"/>
    <s v="Oct"/>
    <m/>
    <x v="1"/>
    <m/>
    <m/>
    <x v="0"/>
    <x v="2"/>
    <m/>
    <m/>
    <m/>
    <m/>
    <m/>
    <m/>
    <s v="Proceso no legalizado"/>
    <b v="0"/>
    <m/>
    <m/>
    <x v="2"/>
    <m/>
    <d v="2024-10-09T00:00:00"/>
    <d v="2024-10-18T00:00:00"/>
    <x v="2"/>
    <m/>
    <m/>
    <m/>
    <m/>
    <m/>
    <m/>
    <s v="EN REVISIÓN_x000a_9-10-2024  Se recibe asignacion del proceso_x000a_21-10-2024 Observaciones del proceso _x000a_22-10-2024 Se envia solicitud de cotizacion a Consulta de mercado_x000a_29-10-2024 remisión de la solicitud de cotizacion_x000a_8-11-2024 se reciben cotizaciones_x000a_13-11-2024 ANALISIS DE COTIZACIONES_x000a_14-11-2024 ENVIAR FPA E INVITACIÓN A REVISOR _x000a_15-11-2024 INVITACIÓN_x000a_19-11-2024 RECEPCIÓN DE OFERTA_x000a_20-11-2024 EVALUACIÓN _x000a_21-11-2024 ACEPTACIÓN_x000a_26-11-2024 LEGALIZACIÓN_x000a_OJO VALIDACIÓN DE VIABILIDAD POR PLAZO DE EJECUCIÓN. _x000a__x000a_EN LLAMADA DEL 08-11-2024 EL INGENIERO DEL ÁREA MENCIONA QUE SI SE ENTREGARA LEGALIZADO AL 15-11-2024 NO SE ALCANZA A EJECUTAR PORQUE LA REPARACIÓN DE CADA TRANSFORMADOR SE DEMORA 2 SEMANAS"/>
  </r>
  <r>
    <n v="421"/>
    <x v="6"/>
    <m/>
    <n v="42111"/>
    <s v="N/A"/>
    <s v="400-AA-160-2024"/>
    <m/>
    <s v="ADQUIRIR MÓDULOS ÓPTICOS PARA LOS DIFERENTES EQUIPOS DE LA RED DE CORE, AGREGACIÓN Y ACCESO DE LA UENTIC DE EMCALI"/>
    <n v="160546239"/>
    <m/>
    <s v="Lina Marcela Echavarria Meza"/>
    <s v="Vanessa Angulo"/>
    <d v="2024-10-09T00:00:00"/>
    <d v="2024-10-16T00:00:00"/>
    <n v="10"/>
    <s v="Oct"/>
    <n v="10"/>
    <x v="7"/>
    <m/>
    <s v="900-CCE-0406-2024"/>
    <x v="1"/>
    <x v="15"/>
    <s v="EON TECHNOLOGY S.A.S. "/>
    <s v="900-928-538-9"/>
    <s v="400-CCE-2960-2024"/>
    <m/>
    <n v="149965615"/>
    <m/>
    <n v="10580624"/>
    <b v="1"/>
    <m/>
    <m/>
    <x v="0"/>
    <m/>
    <d v="2024-10-09T00:00:00"/>
    <d v="2024-10-16T00:00:00"/>
    <x v="35"/>
    <m/>
    <m/>
    <n v="11"/>
    <s v="NO"/>
    <m/>
    <m/>
    <s v="23-10-2024 ACEPTACIÓN DE OFERTA_x000a_30-10-2024 LEGALIZADO"/>
  </r>
  <r>
    <n v="422"/>
    <x v="2"/>
    <m/>
    <s v="C32211"/>
    <s v="GAA0591"/>
    <s v="FR-300-0174-2024"/>
    <m/>
    <s v="SUMINISTRO DE GAS OXÍGENO Y DE GAS ACETILENO PARA LA UNIDAD DE MANTENIMIENTO"/>
    <n v="16857659"/>
    <m/>
    <s v="Francia Elena Ramirez Ramirez"/>
    <s v="Vanessa Angulo"/>
    <d v="2024-10-11T00:00:00"/>
    <d v="2024-10-18T00:00:00"/>
    <n v="10"/>
    <s v="Oct"/>
    <n v="12"/>
    <x v="9"/>
    <m/>
    <s v="900-IP-0466-2024"/>
    <x v="0"/>
    <x v="0"/>
    <m/>
    <m/>
    <s v="300-CS-3165-2024"/>
    <m/>
    <n v="16857659"/>
    <m/>
    <n v="0"/>
    <b v="1"/>
    <m/>
    <m/>
    <x v="0"/>
    <m/>
    <d v="2024-10-11T00:00:00"/>
    <d v="2024-10-18T00:00:00"/>
    <x v="37"/>
    <d v="2024-12-16T00:00:00"/>
    <m/>
    <n v="42"/>
    <s v="NO"/>
    <m/>
    <m/>
    <s v="LA GESTORA REVISÓ EL PROCESO EL 08-11-2024_x000a_12-11-2024  ENVIO SOLICITUD DE COTIZACIÓN_x000a_14-11-2024 RECIBIR COTIZACIÓN_x000a_15-11-2024 ANÁLISIS DE COTIZACIÓN_x000a_18-11-2024 FPA E INVITACIÓN _x000a_20-11-2024 RECEPCIÓN DE OFERTA_x000a_21-11-2024 EVALUACIÓN _x000a_22-11-2024 ACEPTACIÓN _x000a_22-11-2024 LEGALIZACIÓN. _x000a__x000a_FECHAS EFECTIVAS_x000a_15-11-2024 SOLICITUD DE COTIZACIÓN_x000a_18-11-2024 RECEPCIÓN DE COTIZACIONES_x000a_"/>
  </r>
  <r>
    <n v="423"/>
    <x v="2"/>
    <m/>
    <s v="C32210"/>
    <s v="GAA0815"/>
    <s v="FR-300-0170-2024"/>
    <m/>
    <s v="REPONER LOS COMPONENTES PRIORIZADOS DE LAS UNIDADES DE MEZCLA LENTA DE LA PTAP RIO CALI"/>
    <n v="1201640977"/>
    <m/>
    <s v="Harold Mondragon Ducura"/>
    <s v="Dario Narvaez"/>
    <d v="2024-10-15T00:00:00"/>
    <d v="2024-10-21T00:00:00"/>
    <n v="10"/>
    <s v="Oct"/>
    <n v="11"/>
    <x v="8"/>
    <m/>
    <s v="900-IP-0417-2024"/>
    <x v="0"/>
    <x v="0"/>
    <s v="ABC INGENIERÍA Y REPRESENTACIONES S.A.S. "/>
    <s v="805030670-3"/>
    <s v="300-PS-3140-2024"/>
    <m/>
    <n v="1134129500"/>
    <m/>
    <n v="67511477"/>
    <b v="1"/>
    <m/>
    <m/>
    <x v="0"/>
    <m/>
    <d v="2024-10-15T00:00:00"/>
    <d v="2024-10-21T00:00:00"/>
    <x v="130"/>
    <d v="2024-12-04T00:00:00"/>
    <m/>
    <n v="33"/>
    <s v="NO"/>
    <m/>
    <m/>
    <s v="EN REVISIÓN_x000a_13-11-2024 RECEPCIÓN DE COTIZACIONES_x000a_14-11-2024 ANÁLISIS FPA E INVITACIÓN_x000a_18-11-2024 INVITACIÓN _x000a_21-11-2024 RECEPCIÓN DE OFERTA_x000a_22-11-2024 EVALUACIÓN _x000a_25-11-2024 ACEPTACIÓN _x000a_28-11-2024 LEGALIZACIÓN _x000a_NOTA APOYO GESTIÓN DE ALMACENES._x000a__x000a_FECHAS EFECTIVAS_x000a_21-11-2024 FPA E INVITACIÓN EN REVISIÓN._x000a_28-11-2024 ACEPTACIÓN DE OFERTA SUSCRITA_x000a_29-11-2024 SOLICITUD DE RP"/>
  </r>
  <r>
    <n v="424"/>
    <x v="0"/>
    <m/>
    <s v="D52211"/>
    <s v="GE0324"/>
    <s v="FR-500-419-2024"/>
    <m/>
    <s v="REALIZAR LA REPARACIÓN DE LOS CÁRCAMOS Y ACCESOS A LOS EQUIPOS MÓVILES DE LAS SUBESTACIONES DE POTENCIA DEL SISTEMA DE DISTRIBUCIÓN LOCAL DE EMCALI EICE GERENCIA DE ENERGÍA."/>
    <n v="498845856"/>
    <m/>
    <s v="Diana Henao Osorio"/>
    <s v="Dario Narvaez"/>
    <d v="2024-10-15T00:00:00"/>
    <d v="2024-10-20T00:00:00"/>
    <n v="10"/>
    <s v="Oct"/>
    <m/>
    <x v="1"/>
    <m/>
    <s v="900-IP-0411-2024"/>
    <x v="0"/>
    <x v="0"/>
    <s v="GRUPO M2 S.A.S "/>
    <s v="900097738-8"/>
    <s v="500-PS-3079-2024"/>
    <m/>
    <n v="398441443"/>
    <m/>
    <n v="100404413"/>
    <b v="1"/>
    <m/>
    <m/>
    <x v="0"/>
    <m/>
    <d v="2024-10-15T00:00:00"/>
    <d v="2024-10-20T00:00:00"/>
    <x v="89"/>
    <m/>
    <m/>
    <m/>
    <s v="NO"/>
    <m/>
    <m/>
    <s v="23-10-2024 ELABORACIÓN DE SOLICITUD DE COTIZACIÓN. _x000a_PENDIENTE VALIDAR CON EL ÁREA.&quot;_x000a_23-10-2024 EL AREA DA RESPUESTA A OBSERVACIONES.                                                                                                     24-10-2024  SE ENVIA A COTIZAR AL CORREO CONSULTADEMERCADOS _x000a_29-10-2024 se remite solicitud de cotizacion _x000a_6-11-2024 respuesta de cotizaciones_x000a_08-11-2024  SE DEBEN ENVIAR LAS RESPUESTAS DE LAS COTIZACIONES_x000a_12-11-2024 REUNIÓN CON EL ÁREA 3:00 P.M._x000a_12-11-2024 ANALISIS DE COTIZACIONES_x000a_13-11-2024 INVITACIÓN_x000a_15-11-2024 OFERTA_x000a_18-11-2024 EVALUACIÓN _x000a_20-11-2024 ACEPTACIÓN _x000a_25-11-2024 LEGALIZACIÓN. _x000a_NOTA APOYO _x000a__x000a_FECHAS EFECTIVAS: _x000a_20-11-2024 ACEPTACIÓN DE OFERTA SUSCRITA."/>
  </r>
  <r>
    <n v="425"/>
    <x v="0"/>
    <m/>
    <s v="D52211"/>
    <s v="GE0325"/>
    <s v="FR-500-435-2024"/>
    <m/>
    <s v="REALIZAR MANTENIMIENTO Y REPARACIÓN DE TRANSFORMADORES DE DISTRIBUCIÓN EMCALI EICE ESP, MONOFÁSICOS Y TRIFÁSICOS, DE NIVELES DE TENSIÓN 13.2 Y 34,5 KV."/>
    <n v="390629400"/>
    <m/>
    <s v="Eder Rodríguez Quiñonez"/>
    <s v="Natalia Morales"/>
    <d v="2024-10-15T00:00:00"/>
    <d v="2024-10-21T00:00:00"/>
    <n v="10"/>
    <s v="Oct"/>
    <m/>
    <x v="1"/>
    <m/>
    <m/>
    <x v="0"/>
    <x v="2"/>
    <m/>
    <m/>
    <m/>
    <m/>
    <m/>
    <m/>
    <s v="Proceso no legalizado"/>
    <b v="0"/>
    <m/>
    <m/>
    <x v="2"/>
    <m/>
    <d v="2024-10-15T00:00:00"/>
    <d v="2024-10-21T00:00:00"/>
    <x v="2"/>
    <m/>
    <m/>
    <m/>
    <m/>
    <m/>
    <m/>
    <s v="EN REVISIÓN_x000a_9-10-2024  Se recibe asignacion del proceso_x000a_21-10-2024 Observaciones del proceso _x000a_22-10-2024 Se envia solicitud de cotizacion a Consulta de mercado_x000a_29-10-2024 remisión de la solicitud de cotizacion_x000a_8-11-2024 se reciben cotizaciones_x000a_13-11-2024 ANALISIS DE COTIZACIONES_x000a_14-11-2024 ENVIAR FPA E INVITACIÓN A REVISOR _x000a_15-11-2024 INVITACIÓN_x000a_19-11-2024 RECEPCIÓN DE OFERTA_x000a_20-11-2024 EVALUACIÓN _x000a_21-11-2024 ACEPTACIÓN_x000a_26-11-2024 LEGALIZACIÓN_x000a_OJO VALIDACIÓN DE VIABILIDAD POR PLAZO DE EJECUCIÓN. _x000a__x000a_EN LLAMADA DEL 08-11-2024 EL INGENIERO DEL ÁREA MENCIONA QUE SI SE ENTREGARA LEGALIZADO AL 15-11-2024 NO SE ALCANZA A EJECUTAR PORQUE LA REPARACIÓN DE CADA TRANSFORMADOR SE DEMORA 2 SEMANAS_x000a_Se devuelve el proceso el 04/12/2024"/>
  </r>
  <r>
    <n v="426"/>
    <x v="4"/>
    <m/>
    <s v="G72300"/>
    <s v="N/A"/>
    <s v="100-AA-002-2024"/>
    <m/>
    <s v="REALIZAR EL DISEÑO CONCEPTUAL Y LA PRODUCCIÓN DE LA PRESENTACIÓN DE LA INICIATIVA DE ACUPUNTURA URBANA  PARA ESTABLECER Y DESARROLLAR LOS PRODUCTOS DE VISUALIZACIONES DIGITALES Y FISICAS QUE PERMITAN  EL POSICIONAMIENTO DE LA EMPRESA DE CARA A LA CONFERENCIA DE LAS PARTES SOBRE LA BIODIVERSIDAD COP16, PARA RESALTAR LA BIODIVERSIDAD Y LA  MITIGACION DE IMPACTOS FISICOS Y AMBIENTALES DE LA INFRAESTRUCTURA DE ACUEDUCTO."/>
    <n v="178946670"/>
    <m/>
    <s v="Lina Marcela Echavarria Meza"/>
    <s v="Vanessa Angulo"/>
    <d v="2024-10-15T00:00:00"/>
    <d v="2024-10-18T00:00:00"/>
    <n v="10"/>
    <s v="Oct"/>
    <n v="10"/>
    <x v="7"/>
    <m/>
    <s v="900-CCE-0408-2024"/>
    <x v="1"/>
    <x v="9"/>
    <s v="JERO SAS EN REORGANIZACIÓN"/>
    <s v="900400828-2"/>
    <s v="100-CCE-2983-2024"/>
    <m/>
    <n v="178946670"/>
    <m/>
    <n v="0"/>
    <b v="1"/>
    <m/>
    <m/>
    <x v="0"/>
    <m/>
    <d v="2024-10-15T00:00:00"/>
    <d v="2024-10-18T00:00:00"/>
    <x v="93"/>
    <m/>
    <m/>
    <n v="9"/>
    <s v="NO"/>
    <m/>
    <m/>
    <s v="22-10-2024 INVITACIÓN_x000a_23-10-2024 RECEPCIÓN DE OFERTA_x000a_25-10-2024 ACEPTACIÓN DE OFERTA"/>
  </r>
  <r>
    <n v="427"/>
    <x v="0"/>
    <m/>
    <s v="D52211"/>
    <s v="GE0296"/>
    <s v="FR-500-420-2024"/>
    <m/>
    <s v="SUMINISTRO DDP CINTAS AISLANTES"/>
    <n v="174368000"/>
    <m/>
    <s v="Leidy Diana Franco Hoyos"/>
    <s v="Natalia Morales"/>
    <d v="2024-10-15T00:00:00"/>
    <d v="2024-10-21T00:00:00"/>
    <n v="10"/>
    <s v="Oct"/>
    <m/>
    <x v="1"/>
    <m/>
    <m/>
    <x v="0"/>
    <x v="2"/>
    <m/>
    <m/>
    <m/>
    <m/>
    <m/>
    <m/>
    <s v="Proceso no legalizado"/>
    <b v="0"/>
    <m/>
    <m/>
    <x v="2"/>
    <m/>
    <d v="2024-10-15T00:00:00"/>
    <d v="2024-10-21T00:00:00"/>
    <x v="2"/>
    <m/>
    <m/>
    <m/>
    <m/>
    <m/>
    <m/>
    <s v="21-10-2024 OBSERVACIONES TÉCNICAS_x000a_23-10-2024 OBSERVACIONES JURÍDICAS Y ECONÓMICAS_x000a_08-11-2024 EL ÁREA ENVÍA RESPUESTA DE LAS OBSERVACIONES TÉCNICAS. _x000a_12-11-2024 SOLICITUD DE COTIZACIÓN. _x000a_14-11-2024 RECIBIR COTIZACIONES _x000a_15-11-2024 ENVIO FPA E INVITACIÓN PARA REVISIÓN_x000a_19-11-2024 REVISIÓN Y FIRMA DE INVITACIÓN. _x000a_21-11-2024 RECIBIR OFERTA_x000a_22-11-2024 EVALUACIÓN _x000a_26-11-2024 ACEPTACIÓN DE OFERTA_x000a_NOTA: SOLICITUD DE APOYO PARA INGRESO DE ALMACEN.  "/>
  </r>
  <r>
    <n v="428"/>
    <x v="1"/>
    <m/>
    <s v="S73000_x000a_C74000_x000a_F76000_x000a_H78000_x000a_V42000_x000a_D42000_x000a_C42000_x000a_D52000"/>
    <s v="GHA094"/>
    <s v="FR-800-263-2024"/>
    <m/>
    <s v="COMPRA DE ARTÍCULOS DE PAPELERÍA, ÚTILES DE ESCRITORIO Y OFICINA PARA LAS DEPENDENCIAS DE EMCALI EICE ESP"/>
    <n v="112693342"/>
    <m/>
    <s v="Leidy Diana Franco Hoyos"/>
    <s v="Dario Narvaez"/>
    <d v="2024-10-16T00:00:00"/>
    <d v="2024-10-21T00:00:00"/>
    <n v="10"/>
    <s v="Oct"/>
    <m/>
    <x v="1"/>
    <m/>
    <m/>
    <x v="0"/>
    <x v="2"/>
    <m/>
    <m/>
    <m/>
    <m/>
    <m/>
    <m/>
    <s v="Proceso no legalizado"/>
    <b v="0"/>
    <m/>
    <m/>
    <x v="2"/>
    <m/>
    <d v="2024-10-16T00:00:00"/>
    <d v="2024-10-21T00:00:00"/>
    <x v="2"/>
    <m/>
    <m/>
    <m/>
    <m/>
    <m/>
    <m/>
    <s v="25-10-2024 REMITIDO A CONSULTAS DE MERCADO_x000a_28-10-2024 SOLICITUD DE COTIZACIÓN _x000a_30-10-2024 RECEPCIÓN DE COTIZACIONES"/>
  </r>
  <r>
    <n v="429"/>
    <x v="8"/>
    <m/>
    <s v="C74010"/>
    <s v="N/A"/>
    <s v="600-AA-0659-2024"/>
    <m/>
    <s v="PARTICIPACION PUBLICITARIA Y PRESENCIA DE MARCA DENTRO DEL MARCO DE LA COP16, MEDIANTE EL PROYECTO MAPPING EMCALI AL RITMO DE LA VIDA."/>
    <n v="928000000"/>
    <m/>
    <s v="Julio Cesar Erazo Libreros"/>
    <s v="Dario Narvaez"/>
    <d v="2024-10-21T00:00:00"/>
    <d v="2024-10-21T00:00:00"/>
    <n v="10"/>
    <s v="Oct"/>
    <n v="10"/>
    <x v="7"/>
    <m/>
    <s v="900-CCE-0416-2024"/>
    <x v="1"/>
    <x v="9"/>
    <s v="CACUMEN POST S.A.S."/>
    <s v="900620597-1"/>
    <s v="600-CCE-2969-2024"/>
    <m/>
    <n v="928000000"/>
    <m/>
    <n v="0"/>
    <b v="1"/>
    <m/>
    <m/>
    <x v="0"/>
    <m/>
    <d v="2024-10-21T00:00:00"/>
    <d v="2024-10-21T00:00:00"/>
    <x v="138"/>
    <m/>
    <m/>
    <n v="4"/>
    <s v="NO"/>
    <m/>
    <m/>
    <s v="24-10-2024 ACEPTACIÓN DE OFERTA SUSCRITO _x000a_24-10-2024 SOLICITUD DE REGISTRO PRESUPUESTAL_x000a_25/10/2024 LEGALIZADO"/>
  </r>
  <r>
    <n v="430"/>
    <x v="2"/>
    <m/>
    <s v="L323104"/>
    <s v="GAA0818"/>
    <s v="FR-300-GAA-0176-2024"/>
    <m/>
    <s v="REALIZAR EL MEJORAMIENTO DE LAS CONDICIONES AMBIENTALES Y PAISAJÍSTICAS MEDIANTE LA RECUPERACIÓN GEOMORFOLÓGICA DE LAS LAGUNAS DE CHARCO AZUL Y EL PONDAJE DEL DISTRITO ESPECIAL DE SANTIAGO DE CALI."/>
    <n v="600533798"/>
    <m/>
    <s v="Lina Marcela Echavarria Meza"/>
    <s v="Natalia Morales"/>
    <d v="2024-10-21T00:00:00"/>
    <s v="21-10-2024"/>
    <n v="10"/>
    <s v="Oct"/>
    <m/>
    <x v="1"/>
    <m/>
    <m/>
    <x v="0"/>
    <x v="2"/>
    <m/>
    <m/>
    <m/>
    <m/>
    <m/>
    <m/>
    <s v="Proceso no legalizado"/>
    <b v="0"/>
    <m/>
    <m/>
    <x v="2"/>
    <m/>
    <d v="2024-10-21T00:00:00"/>
    <s v="21-10-2024"/>
    <x v="2"/>
    <m/>
    <m/>
    <m/>
    <m/>
    <m/>
    <m/>
    <s v="EN REVISIÓN_x000a_12-11-2024 SOLICITUD DE COTIZACIÓN_x000a_15-11-2024 ANÁLISIS DE COTIZACIÓN _x000a_18-11-2024 FPA E INVITACIÓN_x000a_20-11-2024 RECEPCIÓN DE OFERTAS_x000a_25-11-2024 LEGALIZACIÓN. _x000a__x000a_FECHAS EFECTIVAS: _x000a_13-11-2024 SE RECIBE CORREO ELECTRÓNICO SOLICITANDO LA DEVOLUCIÓN POR PARTE DEL JEFE DE UNIDAD DE RECOLECCIÓN, GERMÁN CHAVEZ. "/>
  </r>
  <r>
    <n v="431"/>
    <x v="0"/>
    <m/>
    <s v="D52211"/>
    <s v="GE0285_x000a_GE0286"/>
    <s v="FR-500-441-2024"/>
    <m/>
    <s v="SUMINISTRO DDP DE ACCESORIOS PARA LA RED SUBTERRÁNEA"/>
    <n v="320253800"/>
    <m/>
    <s v="Eder Rodriuez Quiñonez"/>
    <s v="Natalia Morales"/>
    <d v="2024-10-22T00:00:00"/>
    <m/>
    <n v="10"/>
    <s v="Oct"/>
    <n v="11"/>
    <x v="8"/>
    <m/>
    <s v="900-IP-0441-2024"/>
    <x v="0"/>
    <x v="0"/>
    <s v="IMATIC INGENIERÍA S.A.S. "/>
    <n v="800195522"/>
    <s v="500-CS-3101-2024"/>
    <m/>
    <n v="284554073"/>
    <m/>
    <n v="35699727"/>
    <b v="1"/>
    <m/>
    <m/>
    <x v="0"/>
    <m/>
    <d v="2024-10-22T00:00:00"/>
    <m/>
    <x v="32"/>
    <d v="2024-12-02T00:00:00"/>
    <m/>
    <n v="24"/>
    <s v="NO"/>
    <m/>
    <m/>
    <s v="25-10-2024 REVISIÓN_x000a_28-10-2024 SOLICITUD DE CATEGORÍA_x000a_30-10-2024Se encuentra en revisión por parte de Natalia Morales Lopez_x000a_7-11-2024 remitido a consultas de mercado_x000a_08-11-2024 SE REMITE CONSULTA DE MERCADO DESDE EL CORREO DEL GESTOR. _x000a_13-11-2024 RECIBE COTIZACIONES_x000a_14-11-2024 ANÁLISIS_x000a_15-11-2024 FPA E INVITACIÓN REVISOR_x000a_18-11-2024 INVITACIÓN_x000a_21-11-2024 OFERTA_x000a_22-11-2024 EVALUACIÓN_x000a_26-11-2024 ACEPTACIÓN_x000a_28-11-2024 LEGALIZACIÓN_x000a_OJO REVISAR Y CONFIRMAR SI ALCANZAN A RECIBIR Y PEDIR APOYO ALMACÉN_x000a__x000a_"/>
  </r>
  <r>
    <n v="432"/>
    <x v="0"/>
    <s v="FR-500-240-2024"/>
    <s v="D52214"/>
    <s v="GE0217"/>
    <s v="FR-500-240-2024"/>
    <m/>
    <s v="REALIZAR ELMANTENIMIENTO DE EQUIPO CROMATOGRAFO DE GASES DISUELTOS EN ACEITE MINERAL DIELECTRICO MARCA AGILENT TECHNOLOGIES."/>
    <n v="7765493"/>
    <m/>
    <s v="Harold Mondragon Ducura"/>
    <s v="Zulma Leon"/>
    <d v="2024-05-15T00:00:00"/>
    <d v="2024-05-16T00:00:00"/>
    <n v="5"/>
    <s v="May"/>
    <n v="11"/>
    <x v="8"/>
    <m/>
    <s v="900-IP-0370-2024"/>
    <x v="0"/>
    <x v="0"/>
    <s v="KHYMOS S.A.S."/>
    <s v="832003079-3"/>
    <s v="500-CM-3062-2024"/>
    <m/>
    <n v="7758800"/>
    <m/>
    <n v="6693"/>
    <b v="1"/>
    <m/>
    <m/>
    <x v="0"/>
    <m/>
    <d v="2024-05-15T00:00:00"/>
    <d v="2024-05-16T00:00:00"/>
    <x v="40"/>
    <m/>
    <m/>
    <n v="134"/>
    <s v="NO"/>
    <m/>
    <m/>
    <s v="ERA DE ANGELA ÁVILA. SE REASIGNÓ A HAROLD_x000a_RECIBIDO EL 28-10-2024 PARA REVISIÓN DE FPA E INVITACIÓN, PENDIENTE DEFINIR CON EL AREA PLAZO DE EJECUCIÓN._x000a_6-11-2024 fpa e invitacion remitida para revisión_x000a_13-11-2024 RECEPCIÓN DE OFERTA_x000a_14-11-2024 EVALUACIÓN_x000a_15-11-2024 LEGALIZACIÓN_x000a_NO PÓLIZAS. _x000a__x000a_FECHAS EFECTIVAS_x000a_20-11-2024 LEGALIZADO"/>
  </r>
  <r>
    <n v="433"/>
    <x v="5"/>
    <m/>
    <s v="A78000_x000a_A77000"/>
    <s v="N/A"/>
    <s v="AA-GTI-111-2024"/>
    <m/>
    <s v="SERVICIO DE SUSCRIPCIÓN EN LA NUBE (SAAS) DE LOS APLICATIVOS ARIBA Y SUCCES FACTOR"/>
    <n v="793573652"/>
    <m/>
    <s v="Diana Henao Osorio"/>
    <s v="Vanessa Angulo"/>
    <d v="2024-10-23T00:00:00"/>
    <m/>
    <n v="10"/>
    <s v="Oct"/>
    <n v="11"/>
    <x v="8"/>
    <m/>
    <s v="900-CCE-0420-2024"/>
    <x v="1"/>
    <x v="13"/>
    <s v="SAP COLOMBIA S.A.S. "/>
    <s v="900320612-5"/>
    <s v="200-CCE-2966-2024"/>
    <m/>
    <n v="786145329"/>
    <m/>
    <n v="7428323"/>
    <b v="1"/>
    <m/>
    <m/>
    <x v="0"/>
    <m/>
    <d v="2024-10-23T00:00:00"/>
    <m/>
    <x v="40"/>
    <m/>
    <m/>
    <n v="19"/>
    <s v="NO"/>
    <m/>
    <m/>
    <s v="07-11-2024 SE REMITE INVITACIÓN_x000a_14-11-2024 ACEPTACIÓN DE OFERTA_x000a_22-11-2024 LEGALIZADO"/>
  </r>
  <r>
    <n v="434"/>
    <x v="2"/>
    <m/>
    <n v="32112"/>
    <s v="GAA0140"/>
    <s v="FR-300-GAA-0169-2024"/>
    <m/>
    <s v="SUMINISTRO DE EQUIPOS MENORES Y/O HERRAMIENTAS DE TOPOGRAFÍA PARA LA UNIDAD DE INTERVENTORÍA DE LA GERENCIA UENAA."/>
    <n v="2697302"/>
    <m/>
    <s v="Leidy Diana Franco Hoyos"/>
    <s v="Natalia Morales"/>
    <d v="2024-10-23T00:00:00"/>
    <m/>
    <n v="10"/>
    <s v="Oct"/>
    <m/>
    <x v="1"/>
    <m/>
    <m/>
    <x v="0"/>
    <x v="2"/>
    <m/>
    <m/>
    <m/>
    <m/>
    <m/>
    <m/>
    <s v="Proceso no legalizado"/>
    <b v="0"/>
    <m/>
    <m/>
    <x v="2"/>
    <m/>
    <d v="2024-10-23T00:00:00"/>
    <m/>
    <x v="2"/>
    <m/>
    <m/>
    <m/>
    <m/>
    <m/>
    <m/>
    <s v="SE RECIBE EL 23-10-2024. LA GESTORA DEBE PEDIR AJUSTE DEL PLAZO DE EJECUCIÓN AL ÁREA. _x000a_12-11-2024 COTIZACIÓN _x000a_14-11-2024 RECIBIR COTIZACIÓN _x000a_15-11-2024 ANÁLISIS DE COTIZACIONES_x000a_18-11-2024 FPA E INVITACIÓN _x000a_20-11-2024 INVITACIÓN _x000a_22-11-2024 OFERTA_x000a_25-11-2024 EVALUACIÓN _x000a_27-11-2024 ACEPTACIÓN_x000a_28-11-2024 LEGALIZACIÓN_x000a_NOTA DE APOYO AL ALMACÉN PARA RECIBIR DESPUÉS DEL 29-11-2024. "/>
  </r>
  <r>
    <n v="435"/>
    <x v="2"/>
    <s v="CMA-1974-2020"/>
    <n v="32112"/>
    <s v="GAA0141"/>
    <s v="FR-300-GAA-0168-2024"/>
    <m/>
    <s v="SUMINISTRO DE ELEMENTOS DE FERRETERÍA PARA LA UNIDAD DE INTERVENTORÍA DE LA GUENAA"/>
    <n v="2304007"/>
    <m/>
    <s v="Lucy Aydee Arbelaez Millan"/>
    <s v="Natalia Morales"/>
    <d v="2024-10-23T00:00:00"/>
    <m/>
    <n v="10"/>
    <s v="Oct"/>
    <m/>
    <x v="1"/>
    <m/>
    <m/>
    <x v="0"/>
    <x v="2"/>
    <m/>
    <m/>
    <m/>
    <m/>
    <m/>
    <m/>
    <s v="Proceso no legalizado"/>
    <b v="0"/>
    <m/>
    <m/>
    <x v="2"/>
    <m/>
    <d v="2024-10-23T00:00:00"/>
    <m/>
    <x v="2"/>
    <m/>
    <m/>
    <m/>
    <m/>
    <m/>
    <m/>
    <m/>
  </r>
  <r>
    <n v="436"/>
    <x v="1"/>
    <m/>
    <s v="H78000_x000a_C32000_x000a_L32000_x000a_D42000_x000a_D42010_x000a_D42000_x000a_D52000"/>
    <s v="N/A"/>
    <s v="800-AA-GHA-0003-2024"/>
    <m/>
    <s v="SUMINISTRO DE COMBUSTIBLE GASOLINA CORRIENTE, EXTRA Y DIÉSEL (ACPM), PARA VEHÍCULOS, EQUIPOS DE APOYO Y MOTOCICLETAS DE EMCALI EICE ESP."/>
    <n v="2431499000"/>
    <m/>
    <s v="Vanesa Angulo Cortez"/>
    <s v="Vanessa Angulo"/>
    <d v="2024-10-25T00:00:00"/>
    <d v="2024-10-28T00:00:00"/>
    <n v="10"/>
    <s v="Oct"/>
    <n v="11"/>
    <x v="8"/>
    <m/>
    <m/>
    <x v="1"/>
    <x v="19"/>
    <s v="DISTRACOM S.A. "/>
    <n v="811009788"/>
    <s v="ORDEN DE COMPRA 137584"/>
    <m/>
    <n v="2431499000"/>
    <m/>
    <n v="0"/>
    <b v="1"/>
    <m/>
    <m/>
    <x v="0"/>
    <m/>
    <d v="2024-10-25T00:00:00"/>
    <d v="2024-10-28T00:00:00"/>
    <x v="139"/>
    <m/>
    <m/>
    <n v="24"/>
    <s v="NO"/>
    <m/>
    <m/>
    <s v="TRAMITADO POR TIENDA VIRTUAL DEL ESTADO COLOMBIANO_x000a_27-11-2024 EMISIÓN DE LA ORDEN DE COMPRA_x000a_29-11-2024 EMISIÓN DE RP _x000a_29-11-2024 APROBACIÓN DE PÓLIZA_x000a_29-11-2024 LEGALIZACIÓN"/>
  </r>
  <r>
    <n v="437"/>
    <x v="2"/>
    <m/>
    <s v="C32212"/>
    <s v="GAA0274"/>
    <s v="FR-300-GAA-45-2024"/>
    <m/>
    <s v="REPOSICIÓN DE VALVULAS E HIDRANTES CRITICOS EN LA RED DE DISTRIBUCIÓN AGUA POTABLE EMCALI EICE ESP"/>
    <n v="2521397414"/>
    <m/>
    <s v="Harold Mondragon Ducura"/>
    <s v="Dario Narvaez"/>
    <d v="2024-10-28T00:00:00"/>
    <d v="2024-10-31T00:00:00"/>
    <n v="10"/>
    <s v="Oct"/>
    <n v="11"/>
    <x v="8"/>
    <m/>
    <s v="900-IP-0218-2024"/>
    <x v="0"/>
    <x v="0"/>
    <s v="FERNANDO JOSÉ CASTRO SPADAFFORA"/>
    <n v="16630800"/>
    <s v="300-CO-3132-2024"/>
    <m/>
    <n v="2519798170"/>
    <m/>
    <n v="1599244"/>
    <b v="1"/>
    <m/>
    <m/>
    <x v="0"/>
    <m/>
    <d v="2024-10-28T00:00:00"/>
    <d v="2024-10-31T00:00:00"/>
    <x v="139"/>
    <d v="2024-12-04T00:00:00"/>
    <m/>
    <n v="23"/>
    <s v="NO"/>
    <m/>
    <m/>
    <s v="12-11-2024 ANÁLISIS DE COTIZACIONES _x000a_14-11-2024 INVITACIÓN _x000a_19-11-2024 RECIBO DE OFERTA_x000a_20-11-2024 EVALUACIÓN_x000a_25-11-2024 ACEPTACIÓN _x000a_27-11-2024 LEGALIZACIÓN_x000a__x000a_FECHAS EFECTIVAS_x000a_20-11-2024 SE REALIZO INVITACIÓN AL PROVEEDOR_x000a_22-11-2024 SE RECIBE PROPUESTA_x000a_28-11-2024 SUSCRIPCIÓN ACEPTACIÓN DE OFERTA_x000a_28-11-2024 SOLITUD DE RP"/>
  </r>
  <r>
    <n v="438"/>
    <x v="2"/>
    <m/>
    <n v="32111"/>
    <s v="GAA0778"/>
    <s v="FR-300-GAA-0172-2024"/>
    <m/>
    <s v="_x000a_REALIZAR MANTENIMIENTO PREVENTIVO DEL SISTEMA CONTRA DESCARGAS ATMOSFÉRICAS (RAYOS) Y TRANSIENTES DE LA SEDE CALLE 13 Y CORRECTIVO DEL SISTEMA DE PUESTA A TIERRA Y APANTALLAMIENTO DE LA ESTACIÓN BASE GNSS CONTÍNUA, INSTALADA EN DICHA SEDE Y PERTENECIENTE A LA CCM DE LA UNIDAD DE INGENIERÍA DE LA GUENAA."/>
    <n v="25907788"/>
    <m/>
    <s v="Nataly Pachon Alvarez"/>
    <s v="Dario Narvaez"/>
    <d v="2024-10-30T00:00:00"/>
    <m/>
    <n v="10"/>
    <s v="Oct"/>
    <m/>
    <x v="1"/>
    <m/>
    <s v="900-IP-0459-2024"/>
    <x v="0"/>
    <x v="2"/>
    <m/>
    <m/>
    <m/>
    <m/>
    <m/>
    <m/>
    <s v="Proceso no legalizado"/>
    <b v="0"/>
    <m/>
    <m/>
    <x v="2"/>
    <m/>
    <d v="2024-10-30T00:00:00"/>
    <m/>
    <x v="2"/>
    <m/>
    <m/>
    <m/>
    <m/>
    <m/>
    <m/>
    <s v="21-11-2024 Observaciones enviadas en espera de subsanacion de las mismas y envio de editables_x000a_28-11-2024 FPA E INVITACIÓN REMITIDA PARA REVISIÓN. "/>
  </r>
  <r>
    <n v="439"/>
    <x v="0"/>
    <m/>
    <s v="D52211"/>
    <s v="GE0290_x000a_GE0290"/>
    <s v="FR-500-442-2024"/>
    <m/>
    <s v="SUMINISTRO DE BATERIAS, BANCOS DE BATERIAS Y CARGADORES DE BATERIAS"/>
    <n v="169592850"/>
    <m/>
    <s v="Zulma Ximena Vargas Salamanca"/>
    <s v="Natalia Morales"/>
    <d v="2024-10-30T00:00:00"/>
    <m/>
    <n v="10"/>
    <s v="Oct"/>
    <m/>
    <x v="1"/>
    <m/>
    <m/>
    <x v="0"/>
    <x v="2"/>
    <m/>
    <m/>
    <m/>
    <m/>
    <m/>
    <m/>
    <s v="Proceso no legalizado"/>
    <b v="0"/>
    <m/>
    <m/>
    <x v="2"/>
    <m/>
    <d v="2024-10-30T00:00:00"/>
    <m/>
    <x v="2"/>
    <m/>
    <m/>
    <m/>
    <m/>
    <m/>
    <m/>
    <m/>
  </r>
  <r>
    <n v="440"/>
    <x v="2"/>
    <m/>
    <s v="C32410"/>
    <s v="GAA0825"/>
    <s v="FR-GAA-0162-2024"/>
    <m/>
    <s v="REALIZAR EL MANTENIMIENTO PREVENTIVO Y CORRECTIVO DE EQUIPOS MENORES DE LA UNIDAD DE CONTROL INTEGRAL DE PÉRDIDAS DE AGUA"/>
    <n v="79509320"/>
    <m/>
    <s v="Harold Mondragon Ducura"/>
    <s v="Dario Narvaez"/>
    <d v="2024-10-30T00:00:00"/>
    <m/>
    <n v="10"/>
    <s v="Oct"/>
    <n v="12"/>
    <x v="9"/>
    <m/>
    <s v="900-IP-0437-2024"/>
    <x v="0"/>
    <x v="0"/>
    <m/>
    <m/>
    <s v="300-CM-3166-2024"/>
    <m/>
    <n v="77861700"/>
    <m/>
    <n v="1647620"/>
    <b v="1"/>
    <m/>
    <m/>
    <x v="0"/>
    <m/>
    <d v="2024-10-30T00:00:00"/>
    <m/>
    <x v="37"/>
    <d v="2024-12-19T00:00:00"/>
    <m/>
    <n v="29"/>
    <s v="NO"/>
    <m/>
    <m/>
    <s v="14-11-2024 SE SOLICITO COTIZACIÓN TODA CATEGORIA 0611_x000a_15-11-2024 SE RECIBIERON COTIZACIONES_x000a_22-11-2024 LA UNIDAD DE PERDIDAS QUEDO DE ENTREGAR A LA GAE CORRECCIONES DE FORMA EN LA FICHA._x000a_25-11-2024 SE ENVIA FPA E INVITACIÓN PARA REVISIÓN JURIDICA."/>
  </r>
  <r>
    <n v="441"/>
    <x v="1"/>
    <m/>
    <s v="H78000_x000a_L32000"/>
    <s v="GHA0127"/>
    <s v="FR-800-289-2024"/>
    <m/>
    <s v="REALIZAR EL MANTENIMIENTO PREVENTIVO Y CORRECTIVO DE UN (1) ASCENSOR MARCA ANDINO EN LA SEDE SAN FERNANDO Y UN (1) ASCENSOR MARCA SHILINDER EN LA ESTACIÓN DE BOMBEO AGUABLANCA"/>
    <n v="28322519"/>
    <m/>
    <s v="Mario Andres Arevalo"/>
    <s v="Vanessa Angulo"/>
    <d v="2024-10-31T00:00:00"/>
    <m/>
    <n v="10"/>
    <s v="Oct"/>
    <m/>
    <x v="1"/>
    <m/>
    <m/>
    <x v="0"/>
    <x v="2"/>
    <m/>
    <m/>
    <m/>
    <m/>
    <m/>
    <m/>
    <s v="Proceso no legalizado"/>
    <b v="0"/>
    <m/>
    <m/>
    <x v="2"/>
    <m/>
    <d v="2024-10-31T00:00:00"/>
    <m/>
    <x v="2"/>
    <m/>
    <m/>
    <m/>
    <m/>
    <m/>
    <m/>
    <s v="No se comprometio el gasto para la vigencia 2025"/>
  </r>
  <r>
    <n v="442"/>
    <x v="1"/>
    <m/>
    <s v="H78000_x000a_C32000_x000a_L32000_x000a_C42000_x000a_D42000_x000a_V42000_x000a_D52000"/>
    <s v="GHA0126"/>
    <s v="FR-800-288-2024"/>
    <m/>
    <s v="REALIZAR EL MANTENIMIENTO PREVENTIVO Y CORRECTIVO DE CINCO (5) ASCENSORES MARCA MITSUBISHI UBICADOS DOS (2) EN EL EDIFICIO BOULEVARD DEL RIO Y TRES (3) EN EL CAM TORRE EMCALI."/>
    <n v="155584157"/>
    <m/>
    <s v="Nataly Pachon Alvarez"/>
    <s v="Vanessa Angulo"/>
    <d v="2024-10-31T00:00:00"/>
    <m/>
    <n v="10"/>
    <s v="Oct"/>
    <n v="12"/>
    <x v="9"/>
    <m/>
    <s v="900-IP-0458-2024 "/>
    <x v="0"/>
    <x v="0"/>
    <m/>
    <m/>
    <s v="800-CM-3157-2024"/>
    <m/>
    <n v="154162345"/>
    <m/>
    <n v="1421812"/>
    <b v="1"/>
    <m/>
    <m/>
    <x v="0"/>
    <m/>
    <d v="2024-10-31T00:00:00"/>
    <m/>
    <x v="120"/>
    <d v="2024-12-24T00:00:00"/>
    <m/>
    <n v="24"/>
    <s v="NO"/>
    <m/>
    <m/>
    <s v="28-11-2024 RECEPCIÓN DE OFERTA_x000a_29-11-2024 DESIGNACIÓN COMITÉ EVALUADOR"/>
  </r>
  <r>
    <n v="443"/>
    <x v="1"/>
    <m/>
    <s v="V42000_x000a_C42000_x000a_D42000"/>
    <s v="GHA0128"/>
    <s v="FR-800-290-2024"/>
    <m/>
    <s v="REALIZAR EL MANTENIMIENTO PREVENTIVO Y CORRECTIVO AL  ASCENSOR MARCA THYSSENKRUPP REFERENCIA NORMALIZADOS UBICADO EN EL EDIFICIO PEÑON."/>
    <n v="22255865"/>
    <m/>
    <s v="Nataly Pachon Alvarez"/>
    <s v="Natalia Morales"/>
    <d v="2024-10-31T00:00:00"/>
    <m/>
    <n v="10"/>
    <s v="Oct"/>
    <m/>
    <x v="1"/>
    <m/>
    <s v="900-IP-0456-2024"/>
    <x v="0"/>
    <x v="0"/>
    <s v="TK ELEVADORES COLOMBIA S.A. "/>
    <m/>
    <s v="800-CM-3155-2024"/>
    <m/>
    <m/>
    <m/>
    <s v="Proceso no legalizado"/>
    <b v="0"/>
    <m/>
    <m/>
    <x v="2"/>
    <s v="Pago de Polizas"/>
    <d v="2024-10-31T00:00:00"/>
    <m/>
    <x v="140"/>
    <m/>
    <m/>
    <m/>
    <m/>
    <m/>
    <m/>
    <s v="25-11-2024 SE REMITE INVITACIÓN A PRESENTAR PROPUESTA_x000a_27-11-2024 SE EXPIDE ADENDA 1 PRORROGANDO CIERRE PARA EL 29-11-2024"/>
  </r>
  <r>
    <n v="444"/>
    <x v="1"/>
    <m/>
    <s v="G72000_x000a_S73011_x000a_C74000_x000a_F76000_x000a_H78000_x000a_C32000_x000a_L32000_x000a_V42000_x000a_D42000_x000a_D52000"/>
    <s v="GHA098"/>
    <s v="FR-800-0285-2024"/>
    <m/>
    <s v="SUMINISTRO DE ARTÍCULOS DE PAPELERÍA (CAJAS DE ARCHIVO N° 12 Y CARPETAS DESACIFICADAS CON LOGO Y SIN LOGO), PARA LAS DEPENDENCIAS DE EMCALI EICE ESP"/>
    <n v="254084236"/>
    <m/>
    <s v="Mario Andres Arevalo"/>
    <s v="Natalia Morales"/>
    <d v="2024-11-07T00:00:00"/>
    <m/>
    <n v="11"/>
    <s v="Nov"/>
    <m/>
    <x v="1"/>
    <m/>
    <m/>
    <x v="0"/>
    <x v="2"/>
    <m/>
    <m/>
    <m/>
    <m/>
    <m/>
    <m/>
    <s v="Proceso no legalizado"/>
    <b v="0"/>
    <m/>
    <m/>
    <x v="2"/>
    <m/>
    <d v="2024-11-07T00:00:00"/>
    <m/>
    <x v="2"/>
    <m/>
    <m/>
    <m/>
    <m/>
    <m/>
    <m/>
    <m/>
  </r>
  <r>
    <n v="445"/>
    <x v="6"/>
    <m/>
    <n v="42310"/>
    <s v="GT0207"/>
    <s v="FR-400-GT-159-2024"/>
    <m/>
    <s v="SOPORTE TÉCNICO Y MANTENIMIENTO MEDIDOR MARCA PROMAX, MODELO HD RANGER 2"/>
    <n v="4403000"/>
    <m/>
    <s v="Zulma Ximena Vargas Salamanca"/>
    <s v="Natalia Morales"/>
    <d v="2027-11-07T00:00:00"/>
    <m/>
    <n v="11"/>
    <s v="Nov"/>
    <n v="12"/>
    <x v="9"/>
    <m/>
    <s v="900-IP-0449-2024"/>
    <x v="0"/>
    <x v="17"/>
    <m/>
    <m/>
    <s v="400-CM-3160-2024"/>
    <m/>
    <n v="4403000"/>
    <m/>
    <n v="0"/>
    <b v="1"/>
    <m/>
    <m/>
    <x v="0"/>
    <m/>
    <d v="2024-11-07T00:00:00"/>
    <m/>
    <x v="141"/>
    <m/>
    <m/>
    <n v="32"/>
    <s v="NO"/>
    <m/>
    <m/>
    <s v="22-11-2024 REMICIÓIN DE LA INVITACIÓN PRIVADA _x000a_26-11-2024 FECHA ESPERADA DE RECEPCIÓN DE OFERTAS"/>
  </r>
  <r>
    <n v="446"/>
    <x v="0"/>
    <m/>
    <s v="D52214"/>
    <s v="GE0214"/>
    <s v="500-263-2024"/>
    <m/>
    <s v="MANTENIMIENTO PREVENTIVO A COMPRESORES DE AIRE  DEL LABORATORIO DE ENSAYOS Y MEDIDAS ELECTRICAS"/>
    <n v="2534700"/>
    <m/>
    <s v="Yilwer Arteaga Jimenez"/>
    <s v="Zulma Leon"/>
    <d v="2024-05-14T00:00:00"/>
    <d v="2024-05-14T00:00:00"/>
    <n v="5"/>
    <s v="May"/>
    <n v="11"/>
    <x v="8"/>
    <m/>
    <s v="900-IP-0340-2024"/>
    <x v="0"/>
    <x v="0"/>
    <s v=" TALLERES BRIG LTDA"/>
    <s v="890312227-3"/>
    <s v="500-CM-3029-2024"/>
    <m/>
    <n v="2534700"/>
    <m/>
    <n v="0"/>
    <b v="1"/>
    <m/>
    <m/>
    <x v="0"/>
    <m/>
    <d v="2024-05-14T00:00:00"/>
    <d v="2024-05-14T00:00:00"/>
    <x v="142"/>
    <m/>
    <m/>
    <n v="129"/>
    <s v="NO"/>
    <m/>
    <m/>
    <s v="LEGALIZADO 14-11-2024"/>
  </r>
  <r>
    <n v="447"/>
    <x v="0"/>
    <m/>
    <s v="D522122"/>
    <s v="GE0534"/>
    <s v="FR-500-439-2024"/>
    <m/>
    <s v="COMPRA DE INTERRUPTORES TERMOMAGNÉTICOS BIPOLARES PARA LA PROTECCIÓN DE LAS REDES EXCLUSIVAS DE ALUMBRADO PÚBLICO EN EL DISTRITO ESPECIAL DE SANTIAGO DE CALI."/>
    <n v="49666316"/>
    <m/>
    <s v="Leidy Diana Franco Hoyos"/>
    <s v="Natalia Morales"/>
    <d v="2024-11-08T00:00:00"/>
    <d v="2024-11-13T00:00:00"/>
    <n v="11"/>
    <s v="Nov"/>
    <m/>
    <x v="1"/>
    <m/>
    <m/>
    <x v="0"/>
    <x v="2"/>
    <m/>
    <m/>
    <m/>
    <m/>
    <m/>
    <m/>
    <s v="Proceso no legalizado"/>
    <b v="0"/>
    <m/>
    <m/>
    <x v="2"/>
    <m/>
    <d v="2024-11-08T00:00:00"/>
    <d v="2024-11-13T00:00:00"/>
    <x v="2"/>
    <m/>
    <m/>
    <m/>
    <m/>
    <m/>
    <m/>
    <m/>
  </r>
  <r>
    <n v="448"/>
    <x v="1"/>
    <m/>
    <s v="C52000 V42000 D42000 C42000 C32000 C32112 C32210 H78000 L32000 L32112 L32310 L32312 S73011 "/>
    <s v="GHA0064"/>
    <s v="FR-800-0066-2024"/>
    <m/>
    <s v="SUMINISTRAR LOS ELEMENTOS DE PROTECCIÓN PERSONAL PARA LAS DIFERENTES ACTIVIDADES REALIZADAS POR LOS SERVIDORES PÚBLICOS DE EMCALI EICE ESP."/>
    <n v="2569518806"/>
    <m/>
    <s v="Mario Andres Arevalo"/>
    <s v="Zulma Leon"/>
    <d v="2024-11-08T00:00:00"/>
    <d v="2024-11-13T00:00:00"/>
    <n v="11"/>
    <s v="Nov"/>
    <n v="12"/>
    <x v="9"/>
    <m/>
    <m/>
    <x v="0"/>
    <x v="0"/>
    <m/>
    <m/>
    <s v="800-CS-3163-2024"/>
    <m/>
    <n v="2569518806"/>
    <m/>
    <n v="0"/>
    <b v="1"/>
    <m/>
    <m/>
    <x v="0"/>
    <m/>
    <d v="2024-11-08T00:00:00"/>
    <d v="2024-11-13T00:00:00"/>
    <x v="127"/>
    <d v="2024-12-16T00:00:00"/>
    <m/>
    <n v="21"/>
    <s v="SI "/>
    <n v="1"/>
    <s v="https://emcaliesp.sharepoint.com/:b:/s/ABASTECIMIENTOEMCALI/ERjylK-6itlKhXwGeo3ZfCcB7u9Donhdaj2nInIifuOsRQ?e=hR5vrg"/>
    <m/>
  </r>
  <r>
    <n v="449"/>
    <x v="0"/>
    <m/>
    <s v="D52211"/>
    <s v="GE0297"/>
    <s v="FR-500-398-2024"/>
    <m/>
    <s v="SUMINISTRO DE GRAPAS Y CONECTORES"/>
    <n v="126733980"/>
    <m/>
    <s v="Lina Marcela Echavarria Meza"/>
    <s v="Zulma Leon"/>
    <d v="2024-11-08T00:00:00"/>
    <d v="2024-11-13T00:00:00"/>
    <n v="11"/>
    <s v="Nov"/>
    <m/>
    <x v="1"/>
    <m/>
    <m/>
    <x v="0"/>
    <x v="2"/>
    <m/>
    <m/>
    <m/>
    <m/>
    <m/>
    <m/>
    <s v="Proceso no legalizado"/>
    <b v="0"/>
    <m/>
    <m/>
    <x v="2"/>
    <m/>
    <d v="2024-11-08T00:00:00"/>
    <d v="2024-11-13T00:00:00"/>
    <x v="2"/>
    <m/>
    <m/>
    <m/>
    <m/>
    <m/>
    <m/>
    <m/>
  </r>
  <r>
    <n v="450"/>
    <x v="0"/>
    <m/>
    <s v="D52212"/>
    <s v="GE0271"/>
    <s v="FR-500-436-2024"/>
    <m/>
    <s v="_x000a_ADQUIRIR JUEGOS DE DESTORNILLADORES DE 8 PIEZAS CON MANGO AISLADO PARA EL APOYO EN LA APERTURA DE LOS CORTACIRCUITOS Y/O CAMBIO DE LAS PROTECCIONES DE LOS TRANSFORMADORES DE USO EXCLUSIVO DEL SISTEMA DE ALUMBRADO PÚBLICO DEL DISTRITO DE SANTIAGO DE CALI."/>
    <n v="597323"/>
    <m/>
    <s v="Lucy Aydee Arbelaez Millan"/>
    <s v="Dario Narvaez"/>
    <d v="2024-11-08T00:00:00"/>
    <d v="2024-11-08T00:00:00"/>
    <n v="11"/>
    <s v="Nov"/>
    <m/>
    <x v="1"/>
    <m/>
    <m/>
    <x v="0"/>
    <x v="2"/>
    <m/>
    <m/>
    <m/>
    <m/>
    <m/>
    <m/>
    <s v="Proceso no legalizado"/>
    <b v="0"/>
    <m/>
    <m/>
    <x v="2"/>
    <m/>
    <d v="2024-11-08T00:00:00"/>
    <d v="2024-11-08T00:00:00"/>
    <x v="2"/>
    <m/>
    <m/>
    <m/>
    <m/>
    <m/>
    <m/>
    <m/>
  </r>
  <r>
    <n v="451"/>
    <x v="1"/>
    <m/>
    <s v="H78000"/>
    <s v="N/A"/>
    <s v="800-AA-0006-2024"/>
    <m/>
    <s v="REALIZAR EL EVENTO ANUAL &quot;JORNADA DE INTEGRACIÓN DE LOS SERVIDORES PÚBLICOS DE LAS EMPRESAS MUNICIPALES DE CALI – EMCALI E.I.C.E. E.S.P"/>
    <n v="300000000"/>
    <m/>
    <s v="Julio Cesar Erazo Libreros"/>
    <s v="Dario Narvaez"/>
    <d v="2024-11-08T00:00:00"/>
    <d v="2024-11-08T00:00:00"/>
    <n v="11"/>
    <s v="Nov"/>
    <n v="11"/>
    <x v="8"/>
    <m/>
    <s v="900-CCE-0435-2024"/>
    <x v="1"/>
    <x v="0"/>
    <s v="CAJA DE COMPENSACIÓN FAMILIAR DEL VALLE DEL CAUCA - COMFENALCO VALLE DELAGENTE"/>
    <s v="890.303.093-5"/>
    <s v="800-CCE-3129-2024"/>
    <m/>
    <n v="300000000"/>
    <m/>
    <n v="0"/>
    <b v="1"/>
    <m/>
    <m/>
    <x v="0"/>
    <m/>
    <d v="2024-11-08T00:00:00"/>
    <d v="2024-11-08T00:00:00"/>
    <x v="139"/>
    <d v="2024-11-12T00:00:00"/>
    <m/>
    <n v="14"/>
    <s v="NO"/>
    <m/>
    <m/>
    <s v="27-11-2024 ACEPTACIÓN DE OFERTA SUSCRITA_x000a_28-11-2024 SOLICITUD DE RP"/>
  </r>
  <r>
    <n v="452"/>
    <x v="0"/>
    <m/>
    <s v="C52213_x000a_D52213"/>
    <s v="GE0539_x000a_GE0542_x000a_GE0543_x000a_GE0544"/>
    <s v="FR-500-433-2024"/>
    <m/>
    <s v="SUMINISTRO DE CABLES Y/O ALAMBRES PARA LA CONDUCCIÓN DE ENERGÍA Y PRESTACIÓN DE SERVICIOS DE TELECOMUNICACIONES, DE ACUERDO CON LAS CONDICIONES, ESPECIFICACIONES TÉCNICAS Y FORMULARIO DE ÍTEMS Y PRECIOS DEFINIDOS EN CADA UNO DE LOS SIGUIENTES GRUPOS: GRUPO 1: SUMINISTRO DE CABLES Y ALAMBRES PARA LA CONDUCCIÓN DE ENERGÍA."/>
    <n v="2065091490"/>
    <m/>
    <s v="Adalberto Valencia Gutieerez"/>
    <s v="Zulma Leon"/>
    <d v="2024-11-13T00:00:00"/>
    <d v="2024-11-20T00:00:00"/>
    <n v="11"/>
    <s v="Nov"/>
    <m/>
    <x v="1"/>
    <m/>
    <m/>
    <x v="0"/>
    <x v="2"/>
    <m/>
    <m/>
    <m/>
    <m/>
    <m/>
    <m/>
    <s v="Proceso no legalizado"/>
    <b v="0"/>
    <m/>
    <m/>
    <x v="2"/>
    <m/>
    <d v="2024-11-13T00:00:00"/>
    <d v="2024-11-20T00:00:00"/>
    <x v="2"/>
    <m/>
    <m/>
    <m/>
    <m/>
    <m/>
    <m/>
    <m/>
  </r>
  <r>
    <n v="453"/>
    <x v="1"/>
    <m/>
    <s v="H78000"/>
    <s v="GHA0088"/>
    <s v="FR-800-276-2024"/>
    <m/>
    <s v="REALIZAR EL MANTENIMIENTO CORRECTIVO GENERAL A LA UNIDAD DE  ELEVACIÓN VEHICULAR ROTARY SPOA9 DEL CENTRO OPERATIVO DE EMCALI (CODE)."/>
    <n v="15000000"/>
    <m/>
    <s v="Yesenia Burbano Carvajal"/>
    <s v="Natalia Morales"/>
    <d v="2024-11-15T00:00:00"/>
    <m/>
    <n v="11"/>
    <s v="Nov"/>
    <m/>
    <x v="1"/>
    <m/>
    <m/>
    <x v="0"/>
    <x v="2"/>
    <m/>
    <m/>
    <m/>
    <m/>
    <m/>
    <m/>
    <s v="Proceso no legalizado"/>
    <b v="0"/>
    <m/>
    <m/>
    <x v="2"/>
    <m/>
    <d v="2024-11-15T00:00:00"/>
    <m/>
    <x v="2"/>
    <m/>
    <m/>
    <m/>
    <m/>
    <m/>
    <m/>
    <m/>
  </r>
  <r>
    <n v="454"/>
    <x v="2"/>
    <m/>
    <s v="C32210"/>
    <s v="GAA0836"/>
    <s v="FR-300-GAA-0179-2024"/>
    <m/>
    <s v="SUMINISTRO E INSTALACIÓN DE SENSORES DE TURBIEDAD Y SU CONTROLADOR EN SEDIMENTADORES EN LA PLANTA RÍO CALI"/>
    <n v="137231478"/>
    <m/>
    <s v="Julio Cesar Erazo Libreros"/>
    <s v="Vanessa Angulo"/>
    <d v="2024-11-15T00:00:00"/>
    <m/>
    <n v="11"/>
    <s v="Nov"/>
    <m/>
    <x v="1"/>
    <m/>
    <m/>
    <x v="0"/>
    <x v="2"/>
    <m/>
    <m/>
    <m/>
    <m/>
    <m/>
    <m/>
    <s v="Proceso no legalizado"/>
    <b v="0"/>
    <m/>
    <m/>
    <x v="2"/>
    <m/>
    <d v="2024-11-15T00:00:00"/>
    <m/>
    <x v="2"/>
    <m/>
    <m/>
    <m/>
    <m/>
    <m/>
    <m/>
    <s v="SE DEVOLVIO EL 18/12/2024"/>
  </r>
  <r>
    <n v="455"/>
    <x v="0"/>
    <m/>
    <s v="D52213"/>
    <s v="GE0556"/>
    <s v="FR-500-434-2024"/>
    <m/>
    <s v="ADQUIRIR DISPOSITIVO TRANSCEIVER PARA LA NORMALIZACIÓN DE LA COMUNICACIÓN DE LOS CIRCUITOS DE SUBESTACIONES"/>
    <n v="37716497"/>
    <m/>
    <s v="Lina Marcela Echavarria Meza"/>
    <s v="Dario Narvaez"/>
    <d v="2024-11-15T00:00:00"/>
    <m/>
    <n v="11"/>
    <s v="Nov"/>
    <m/>
    <x v="1"/>
    <m/>
    <m/>
    <x v="0"/>
    <x v="2"/>
    <m/>
    <m/>
    <m/>
    <m/>
    <m/>
    <m/>
    <s v="Proceso no legalizado"/>
    <b v="0"/>
    <m/>
    <m/>
    <x v="2"/>
    <m/>
    <d v="2024-11-15T00:00:00"/>
    <m/>
    <x v="2"/>
    <m/>
    <m/>
    <m/>
    <m/>
    <m/>
    <m/>
    <m/>
  </r>
  <r>
    <n v="456"/>
    <x v="8"/>
    <m/>
    <s v="C74010"/>
    <m/>
    <s v="600-AA-0661-2024"/>
    <m/>
    <s v="PARTICIPACION PUBLICITARIA Y PRESENCIA DE MARCA EN EL PROYECTO EL PACIFICO EN SU SALSA."/>
    <n v="2000000000"/>
    <m/>
    <s v="Julio Cesar Erazo Libreros"/>
    <s v="Dario Narvaez"/>
    <d v="2024-11-15T00:00:00"/>
    <d v="2024-11-15T00:00:00"/>
    <n v="11"/>
    <s v="Nov"/>
    <n v="11"/>
    <x v="8"/>
    <m/>
    <s v="900-CCE-0445-2024"/>
    <x v="0"/>
    <x v="9"/>
    <s v="FONDO MIXTO DE PROMOCIÓN DE LA CULTURA Y LAS ARTES DEL VALLE DEL CAUCA"/>
    <s v="800214426-5"/>
    <s v="600-CCE-3057-2024"/>
    <m/>
    <n v="2000000000"/>
    <m/>
    <n v="0"/>
    <b v="1"/>
    <m/>
    <m/>
    <x v="0"/>
    <m/>
    <d v="2024-11-15T00:00:00"/>
    <d v="2024-11-15T00:00:00"/>
    <x v="49"/>
    <d v="2024-11-21T00:00:00"/>
    <m/>
    <n v="1"/>
    <s v="NO"/>
    <m/>
    <m/>
    <s v="FIRMADO EL 15-11-2024 "/>
  </r>
  <r>
    <n v="457"/>
    <x v="0"/>
    <m/>
    <s v="D522122"/>
    <m/>
    <s v="500-AA-446-2024"/>
    <m/>
    <s v="ADQUIRIR KIT DE PUESTA A TIERRA EN ACERO INOXIDABLE PARA EL REEMPLAZO O INSTALACIÓN EN EL TRANSFORMADOR DE USO EXCLUSIVO DE ALUMBRADO PÚBLICO EN EL DISTRITO DE SANTIAGO DE CALI"/>
    <n v="14078984"/>
    <m/>
    <s v="Julio Cesar Erazo Libreros"/>
    <s v="Dario Narvaez"/>
    <d v="2024-11-20T00:00:00"/>
    <m/>
    <n v="11"/>
    <s v="Nov"/>
    <m/>
    <x v="1"/>
    <m/>
    <m/>
    <x v="0"/>
    <x v="2"/>
    <m/>
    <m/>
    <m/>
    <m/>
    <m/>
    <m/>
    <s v="Proceso no legalizado"/>
    <b v="0"/>
    <m/>
    <m/>
    <x v="1"/>
    <m/>
    <d v="2024-11-20T00:00:00"/>
    <m/>
    <x v="2"/>
    <m/>
    <m/>
    <m/>
    <m/>
    <m/>
    <m/>
    <s v="21-11-2024 SE SOLICITÓ ACLARACIÓN DEL PLAZO DE EJECUCIÓN. _x000a_25-11-2024 RESPUESTA OBTENIDA POR EL ÁREA. _x000a_Cerrado el 11 de diciembre"/>
  </r>
  <r>
    <n v="458"/>
    <x v="0"/>
    <m/>
    <s v="D52211"/>
    <s v="GE0562"/>
    <s v="500-448-2024"/>
    <m/>
    <s v="INSTALAR RELES DIFERENCIALES EN LA SUBESTACIÓN GUACHAL"/>
    <n v="68717740"/>
    <m/>
    <s v="Diana Henao Osorio"/>
    <s v="Natalia Morales"/>
    <d v="2024-11-20T00:00:00"/>
    <m/>
    <n v="11"/>
    <s v="Nov"/>
    <m/>
    <x v="1"/>
    <m/>
    <m/>
    <x v="0"/>
    <x v="2"/>
    <m/>
    <m/>
    <m/>
    <m/>
    <m/>
    <m/>
    <s v="Proceso no legalizado"/>
    <b v="0"/>
    <m/>
    <m/>
    <x v="2"/>
    <m/>
    <d v="2024-11-20T00:00:00"/>
    <m/>
    <x v="2"/>
    <m/>
    <m/>
    <m/>
    <m/>
    <m/>
    <m/>
    <s v="EN REVISIÓN"/>
  </r>
  <r>
    <n v="459"/>
    <x v="1"/>
    <m/>
    <s v="C32000_x000a_L32000_x000a_C42000_x000a_D52000_x000a_H78000_x000a_V42000"/>
    <s v="GHA0129"/>
    <s v="FR-800-291-2024"/>
    <m/>
    <s v="REALIZAR EL MANTENIMIENTO PREVENTIVO Y CORRECTIVO, INCLUIDO REPUESTOS Y MANO DE OBRA, DE LAS UPS PROPIEDAD DE EMCALI Y ALQUILER DE UPS NUEVAS O EN BUEN ESTADO, CON SUS RESPECTIVAS BATERÍAS."/>
    <n v="323988698"/>
    <m/>
    <s v="Julio Cesar Erazo Libreros"/>
    <s v="Dario Narvaez"/>
    <d v="2024-11-20T00:00:00"/>
    <m/>
    <n v="11"/>
    <s v="Nov"/>
    <m/>
    <x v="1"/>
    <m/>
    <m/>
    <x v="0"/>
    <x v="2"/>
    <m/>
    <m/>
    <m/>
    <m/>
    <m/>
    <m/>
    <s v="Proceso no legalizado"/>
    <b v="0"/>
    <m/>
    <m/>
    <x v="2"/>
    <s v="Revision FPA e invitacion (Gerente)"/>
    <d v="2024-11-20T00:00:00"/>
    <m/>
    <x v="2"/>
    <m/>
    <m/>
    <m/>
    <m/>
    <m/>
    <m/>
    <s v="EN REVISIÓN"/>
  </r>
  <r>
    <n v="460"/>
    <x v="1"/>
    <m/>
    <s v="H78000_x000a_V42000_x000a_C42000_x000a_D52000"/>
    <s v="GHA0092"/>
    <s v="FR-800-274-2024"/>
    <m/>
    <s v="SUMINISTRO DE JABÓN LÍQUIDO ESPUMOSO PARA MANOS"/>
    <n v="80426445"/>
    <m/>
    <s v="Diana Henao Osorio"/>
    <s v="Natalia Morales"/>
    <d v="2024-11-21T00:00:00"/>
    <m/>
    <n v="11"/>
    <s v="Nov"/>
    <m/>
    <x v="1"/>
    <m/>
    <m/>
    <x v="0"/>
    <x v="2"/>
    <m/>
    <m/>
    <m/>
    <m/>
    <m/>
    <m/>
    <s v="Proceso no legalizado"/>
    <b v="0"/>
    <m/>
    <m/>
    <x v="2"/>
    <m/>
    <d v="2024-11-21T00:00:00"/>
    <m/>
    <x v="2"/>
    <m/>
    <m/>
    <m/>
    <m/>
    <m/>
    <m/>
    <s v="EN REVISIÓN"/>
  </r>
  <r>
    <n v="461"/>
    <x v="1"/>
    <m/>
    <s v="H78000"/>
    <s v="GHA0306"/>
    <s v="FR-800-277-2024"/>
    <m/>
    <s v="ADQUISICIÓN DE CARROS DE ESTRUCTURA METALICA PARA TRANSPORTE DE ARCHIVOS VOLUMINOSOS"/>
    <n v="5560076"/>
    <m/>
    <s v="Karen Andrea Zapata Amu"/>
    <s v="Dario Narvaez"/>
    <d v="2024-11-21T00:00:00"/>
    <m/>
    <n v="11"/>
    <s v="Nov"/>
    <m/>
    <x v="1"/>
    <m/>
    <m/>
    <x v="0"/>
    <x v="2"/>
    <m/>
    <m/>
    <m/>
    <m/>
    <m/>
    <m/>
    <s v="Proceso no legalizado"/>
    <b v="0"/>
    <m/>
    <m/>
    <x v="2"/>
    <m/>
    <d v="2024-11-21T00:00:00"/>
    <m/>
    <x v="2"/>
    <m/>
    <m/>
    <m/>
    <m/>
    <m/>
    <m/>
    <s v="EN REVISIÓN"/>
  </r>
  <r>
    <n v="462"/>
    <x v="2"/>
    <m/>
    <s v="L32310"/>
    <s v="GAA0847"/>
    <s v="FR-300-GAA-0147-2024"/>
    <m/>
    <s v="REALIZAR SUMINISTRO DE EQUIPOS DE SUCCIÓN - PRESIÓN PARA QUE LA UNIDAD DE RECOLECCIÓN EJECUTE EL MANTENIMIENTO DE LAS REDES Y LAS ESTRUCTURAS QUE CONFORMAN EL SISTEMA DE ALCANTARILLADO DEL DISTRITO ESPECIAL DE SANTIAGO DE CALI"/>
    <n v="11746500000"/>
    <m/>
    <s v="Harold Mondragon Ducura"/>
    <s v="Dario Narvaez"/>
    <d v="2024-11-22T00:00:00"/>
    <m/>
    <n v="11"/>
    <s v="Nov"/>
    <n v="12"/>
    <x v="9"/>
    <m/>
    <s v="900-I´-0467-2024"/>
    <x v="0"/>
    <x v="7"/>
    <m/>
    <m/>
    <s v="300-CS-3323-2024"/>
    <m/>
    <n v="11746499993"/>
    <m/>
    <n v="7"/>
    <b v="1"/>
    <m/>
    <m/>
    <x v="0"/>
    <m/>
    <d v="2024-11-22T00:00:00"/>
    <m/>
    <x v="124"/>
    <d v="2024-12-18T00:00:00"/>
    <m/>
    <n v="13"/>
    <s v="NO"/>
    <m/>
    <m/>
    <s v="EN REVISIÓN"/>
  </r>
  <r>
    <n v="463"/>
    <x v="1"/>
    <m/>
    <s v="S73011_x000a_C74000_x000a_F76000_x000a_D52000"/>
    <s v="GHA0093"/>
    <s v="FR-800-296-2024"/>
    <m/>
    <s v="COMPRA DE ELEMENTOS DE ASEO Y CAFETERÍA PARA EL CUMPLIMIENTO DE LAS FUNCIONES ADMINISTRATIVAS PROPIAS DE EMCALI"/>
    <n v="44227812"/>
    <m/>
    <s v="Adalberto Valencia Gutieerez"/>
    <s v="Zulma Leon"/>
    <d v="2024-11-22T00:00:00"/>
    <m/>
    <n v="11"/>
    <s v="Nov"/>
    <m/>
    <x v="1"/>
    <m/>
    <m/>
    <x v="0"/>
    <x v="2"/>
    <m/>
    <m/>
    <m/>
    <m/>
    <m/>
    <m/>
    <s v="Proceso no legalizado"/>
    <b v="0"/>
    <m/>
    <m/>
    <x v="2"/>
    <m/>
    <d v="2024-11-22T00:00:00"/>
    <m/>
    <x v="2"/>
    <m/>
    <m/>
    <m/>
    <m/>
    <m/>
    <m/>
    <s v="EN REVISIÓN"/>
  </r>
  <r>
    <n v="464"/>
    <x v="0"/>
    <m/>
    <s v="D52012"/>
    <s v="GE0561"/>
    <s v="FR-500-447-2024"/>
    <m/>
    <s v="REALIZAR MANTENIMIENTO, OPERACIÓN Y GESTIÓN DE COBRO DE LAS ESTACIONES DE RECARGA PARA VEHÍCULOS ELECTRICOS DE EMCALI EICE ESP"/>
    <n v="524427019"/>
    <m/>
    <s v="Lina Marcela Echavarria Meza"/>
    <s v="Zulma Leon"/>
    <d v="2024-11-25T00:00:00"/>
    <m/>
    <n v="11"/>
    <s v="Nov"/>
    <m/>
    <x v="1"/>
    <m/>
    <m/>
    <x v="0"/>
    <x v="2"/>
    <m/>
    <m/>
    <m/>
    <m/>
    <m/>
    <m/>
    <s v="Proceso no legalizado"/>
    <b v="0"/>
    <m/>
    <m/>
    <x v="2"/>
    <m/>
    <d v="2024-11-25T00:00:00"/>
    <m/>
    <x v="2"/>
    <m/>
    <m/>
    <m/>
    <m/>
    <m/>
    <m/>
    <s v="EN REVISIÓN"/>
  </r>
  <r>
    <n v="465"/>
    <x v="2"/>
    <m/>
    <s v="C32410"/>
    <s v="GAA0832"/>
    <s v="FR-300-GAA-0177-2024"/>
    <m/>
    <s v="REALIZAR LAS OBRAS CIVILES NECESARIAS PARA INSTALAR LOS MACROMEDIDORES Y/O REPONER LAS TAPAS DE LAS CAJAS DE LOS MISMOS EN LOS 34 AHDI PRIORIZADOS"/>
    <n v="99988626"/>
    <m/>
    <s v="Rafael Gonzalez Vasquez"/>
    <s v="Dario Narvaez"/>
    <d v="2024-11-28T00:00:00"/>
    <m/>
    <n v="11"/>
    <s v="Nov"/>
    <m/>
    <x v="1"/>
    <m/>
    <m/>
    <x v="0"/>
    <x v="2"/>
    <m/>
    <m/>
    <m/>
    <m/>
    <m/>
    <m/>
    <s v="Proceso no legalizado"/>
    <b v="0"/>
    <m/>
    <m/>
    <x v="2"/>
    <m/>
    <d v="2024-11-28T00:00:00"/>
    <m/>
    <x v="2"/>
    <m/>
    <m/>
    <m/>
    <m/>
    <m/>
    <m/>
    <s v="SE DEVUELVE EL 04/12/2024"/>
  </r>
  <r>
    <n v="466"/>
    <x v="2"/>
    <m/>
    <s v="L32312"/>
    <s v="GAA0513"/>
    <s v="FR-300-GAA-0127-2024"/>
    <m/>
    <s v="PRESTAR SERVICIOS DE MANTENIMIENTO ELECTROMECÁNICO, DE INSTRUMENTACIÓN Y APOYO A LA OPERACIÓN DE LA PTAR CAÑAVERALEJO."/>
    <n v="33079361578"/>
    <m/>
    <s v="Karen Andrea Zapata Amu"/>
    <s v="Natalia Morales"/>
    <d v="2024-11-28T00:00:00"/>
    <m/>
    <n v="11"/>
    <s v="Nov"/>
    <m/>
    <x v="1"/>
    <m/>
    <s v="900-IPU-0470-2024"/>
    <x v="2"/>
    <x v="5"/>
    <m/>
    <m/>
    <s v="300-CM-0001-2025"/>
    <m/>
    <n v="33079361576"/>
    <m/>
    <n v="2"/>
    <b v="1"/>
    <m/>
    <m/>
    <x v="0"/>
    <m/>
    <d v="2024-11-28T00:00:00"/>
    <m/>
    <x v="143"/>
    <d v="2025-01-14T00:00:00"/>
    <m/>
    <m/>
    <s v="NO"/>
    <m/>
    <m/>
    <s v="EN REVISIÓN"/>
  </r>
  <r>
    <n v="467"/>
    <x v="6"/>
    <m/>
    <n v="42310"/>
    <s v="GT0210"/>
    <s v="FR-400-GT-0182-2024"/>
    <m/>
    <s v="PRESTAR EL SERVICIO DE SOFTWARE EN NUBE PARA GESTIONAR USUARIOS ENTRE CLIENTES FTTH Y ETHERNET PARA EL NOC DE LA UNIDAD ESTRATÉGICA DE NEGOCIO DE TECNOLOGÍAS DE LA INFORMACIÓN Y COMUNICACIÓN DE EMCALI EICE ESP."/>
    <n v="594159118"/>
    <m/>
    <s v="Eder Rodríguez Quiñonez"/>
    <s v="Luis Antonio Muñoz Pérez"/>
    <d v="2024-11-29T00:00:00"/>
    <m/>
    <n v="11"/>
    <s v="Nov"/>
    <m/>
    <x v="1"/>
    <m/>
    <m/>
    <x v="0"/>
    <x v="2"/>
    <m/>
    <m/>
    <m/>
    <m/>
    <m/>
    <m/>
    <s v="Proceso no legalizado"/>
    <b v="0"/>
    <m/>
    <m/>
    <x v="2"/>
    <m/>
    <d v="2024-11-29T00:00:00"/>
    <m/>
    <x v="2"/>
    <m/>
    <m/>
    <m/>
    <m/>
    <m/>
    <m/>
    <s v="DEVUELTO EL 10/12/2024"/>
  </r>
  <r>
    <n v="468"/>
    <x v="6"/>
    <m/>
    <n v="42311"/>
    <s v="GT0195"/>
    <s v="FR-400-GT-0187-2024"/>
    <m/>
    <s v="PRESTAR SERVICIOS DE REPARACIÓN DE LOS MOTORES ELÉCTRICOS DE LAS CONDENSADORAS Y BLOWERS DE LOS EQUIPOS DE CLIMATIZACIÓN REQUERIDOS PARA EL MANTENIMIENTO PREVENTIVO Y CORRECTIVO DE LOS AIRES ACONDICIONADOS DE LOS NODOS DE LA GUENTIC DE EMCALI EICE ESP."/>
    <n v="14799316"/>
    <m/>
    <s v="Diana Henao Osorio"/>
    <s v="Luis Antonio Muñoz Pérez"/>
    <d v="2024-11-29T00:00:00"/>
    <m/>
    <n v="11"/>
    <s v="Nov"/>
    <m/>
    <x v="1"/>
    <m/>
    <m/>
    <x v="0"/>
    <x v="2"/>
    <m/>
    <m/>
    <m/>
    <m/>
    <m/>
    <m/>
    <s v="Proceso no legalizado"/>
    <b v="0"/>
    <m/>
    <m/>
    <x v="2"/>
    <m/>
    <d v="2024-11-29T00:00:00"/>
    <m/>
    <x v="2"/>
    <m/>
    <m/>
    <m/>
    <m/>
    <m/>
    <m/>
    <s v="EN REVISIÓN"/>
  </r>
  <r>
    <n v="469"/>
    <x v="2"/>
    <m/>
    <n v="32112"/>
    <s v="GAA0139"/>
    <s v="FR-300-GAA-0183-2024"/>
    <m/>
    <s v="REALIZAR MANTENIMIENTO DEL EQUIPO DRONE DE LEVANTAMIENTO TOPOGRAFICO DE LA UNIDAD DE INTERVENTORIA DE LA GERENCIA UENAA, INCLUYENDO SUMINISTRO DE BATERIAS"/>
    <n v="11200000"/>
    <m/>
    <s v="Julio Cesar Erazo Libreros"/>
    <s v="Natalia Morales"/>
    <d v="2024-11-29T00:00:00"/>
    <m/>
    <n v="11"/>
    <s v="Nov"/>
    <m/>
    <x v="1"/>
    <m/>
    <m/>
    <x v="0"/>
    <x v="2"/>
    <m/>
    <m/>
    <m/>
    <m/>
    <m/>
    <m/>
    <s v="Proceso no legalizado"/>
    <b v="0"/>
    <m/>
    <m/>
    <x v="2"/>
    <m/>
    <d v="2024-11-29T00:00:00"/>
    <m/>
    <x v="2"/>
    <m/>
    <m/>
    <m/>
    <m/>
    <m/>
    <m/>
    <s v="EN REVISIÓN"/>
  </r>
  <r>
    <n v="470"/>
    <x v="0"/>
    <m/>
    <s v="C52012_x000a_D52012_x000a_G52012"/>
    <s v="GE0565"/>
    <s v="FR-500-451-2024"/>
    <m/>
    <s v="ADQUIRIR SUSCRIPCIONES EN NUBE A MODO SAAS (SOFTWARE AS A SERVICE) DE LA SOLUCIÓN METER SOLUTION CLOUD SERVICE (MDM MODERNO) DE ORACLE INCLUYENDO LOS SERVICIOS IAAS (INFRAESTRUCTURE AS A SERVICE)  - PAAS (PLATFORM AS A SERVICE) NECESARIOS PARA LA OPERACIÓN DE 50,000 CANALES DE MEDIDORES DE ENERGÍA CON BASE EN LAS ESPECIFICACIONES TÉCNICAS."/>
    <n v="3168540402"/>
    <m/>
    <s v="Julio Cesar Erazo Libreros"/>
    <s v="Zulma Leon"/>
    <d v="2024-11-29T00:00:00"/>
    <m/>
    <n v="11"/>
    <s v="Nov"/>
    <n v="12"/>
    <x v="9"/>
    <m/>
    <s v="900-IP-0475-2024"/>
    <x v="0"/>
    <x v="7"/>
    <m/>
    <m/>
    <s v="500-PS-3565-2024"/>
    <m/>
    <n v="3168540402"/>
    <m/>
    <n v="0"/>
    <b v="1"/>
    <m/>
    <m/>
    <x v="0"/>
    <s v="Expedicion de Polizas "/>
    <d v="2024-11-29T00:00:00"/>
    <m/>
    <x v="107"/>
    <d v="2024-12-24T00:00:00"/>
    <m/>
    <n v="17"/>
    <s v="NO"/>
    <m/>
    <m/>
    <s v="EN REVISIÓN"/>
  </r>
  <r>
    <n v="471"/>
    <x v="1"/>
    <s v="8050072862024"/>
    <s v="H78000_x000a_C32000_x000a_L32000_x000a_C52000_x000a_D42000_x000a_V42000"/>
    <s v="GHA0320"/>
    <s v="FR-800-298-2024"/>
    <s v="N/A"/>
    <s v="SUMINISTRO DE BLOQUEADORES SOLARES PARA LOS SERVIDORES PUBLICOS DE EMCALI EICE ESP"/>
    <n v="185306545"/>
    <m/>
    <s v="Eder Rodríguez Quiñonez"/>
    <s v="Luis Antonio Muñoz Pérez"/>
    <d v="2024-12-03T00:00:00"/>
    <d v="2024-12-05T00:00:00"/>
    <n v="12"/>
    <s v="Dic"/>
    <m/>
    <x v="1"/>
    <m/>
    <m/>
    <x v="0"/>
    <x v="2"/>
    <m/>
    <m/>
    <m/>
    <m/>
    <m/>
    <m/>
    <s v="Proceso no legalizado"/>
    <b v="0"/>
    <m/>
    <m/>
    <x v="2"/>
    <m/>
    <m/>
    <m/>
    <x v="2"/>
    <m/>
    <m/>
    <m/>
    <m/>
    <m/>
    <m/>
    <s v="DEVUELTO EL 10/12/2024"/>
  </r>
  <r>
    <n v="472"/>
    <x v="0"/>
    <s v="5010072912024"/>
    <s v="D52211"/>
    <s v="GE0570"/>
    <s v="FR-500-0454-2024"/>
    <s v="N/A"/>
    <s v="REALIZAR PRUEBAS DE AISLAMIENTO DE VEHÍCULOS TIPO CANASTA Y TIPO GRÚA."/>
    <n v="21596120"/>
    <m/>
    <s v="Sebastian Buitrago"/>
    <s v="Zulma Leon"/>
    <d v="2024-12-03T00:00:00"/>
    <d v="2024-12-05T00:00:00"/>
    <n v="12"/>
    <s v="Dic"/>
    <m/>
    <x v="1"/>
    <m/>
    <m/>
    <x v="0"/>
    <x v="2"/>
    <m/>
    <m/>
    <m/>
    <m/>
    <m/>
    <m/>
    <s v="Proceso no legalizado"/>
    <b v="0"/>
    <m/>
    <m/>
    <x v="2"/>
    <m/>
    <m/>
    <m/>
    <x v="2"/>
    <m/>
    <m/>
    <m/>
    <m/>
    <m/>
    <m/>
    <m/>
  </r>
  <r>
    <n v="473"/>
    <x v="2"/>
    <s v="3010073762024"/>
    <s v="C32210"/>
    <s v="GAA0855"/>
    <s v=" FR-300-0182-2024"/>
    <s v="N/A"/>
    <s v="REALIZAR EL FORTALECIMIENTO DEL PROCESO DE DESINFECCIÓN PARA LA PRODUCCIÓN DE AGUA EN LAS PLANTAS DE POTABILIZACIÓN DE EMCALI PLANTAS RIO CAUCA Y REFORMA"/>
    <n v="31431126756"/>
    <m/>
    <s v="Harold Mondragon Ducura"/>
    <s v="Dario Narvaez"/>
    <d v="2024-12-03T00:00:00"/>
    <d v="2024-12-05T00:00:00"/>
    <n v="12"/>
    <s v="Dic"/>
    <m/>
    <x v="1"/>
    <m/>
    <m/>
    <x v="2"/>
    <x v="2"/>
    <m/>
    <m/>
    <m/>
    <m/>
    <m/>
    <m/>
    <s v="Proceso no legalizado"/>
    <b v="0"/>
    <m/>
    <m/>
    <x v="4"/>
    <s v="Pago de Polizas"/>
    <m/>
    <m/>
    <x v="2"/>
    <m/>
    <m/>
    <m/>
    <m/>
    <m/>
    <m/>
    <m/>
  </r>
  <r>
    <n v="474"/>
    <x v="8"/>
    <s v="6000074342024"/>
    <s v="C74010"/>
    <s v="N/A"/>
    <s v="600-AA-0676-2024"/>
    <s v="N/A"/>
    <s v="PARTICIPACIÓN PUBLICITARIA Y PRESENCIA DE MARCA DE EMCALI EICE ESP EN EL EVENTO &quot;CELEBREMOS JUNTOS LA NAVIDAD EN CALI&quot;"/>
    <n v="120000000"/>
    <m/>
    <s v="Julio Cesar Erazo Libreros"/>
    <s v="Luis Antonio Muñoz Pérez"/>
    <d v="2024-12-05T00:00:00"/>
    <d v="2024-12-05T00:00:00"/>
    <n v="12"/>
    <s v="Dic"/>
    <n v="12"/>
    <x v="9"/>
    <m/>
    <s v="900-CCE-0473-2024"/>
    <x v="1"/>
    <x v="9"/>
    <m/>
    <m/>
    <s v="600-CCE-3159-2024"/>
    <m/>
    <n v="120000000"/>
    <m/>
    <n v="0"/>
    <b v="1"/>
    <m/>
    <m/>
    <x v="0"/>
    <m/>
    <d v="2024-12-05T00:00:00"/>
    <m/>
    <x v="133"/>
    <d v="2024-12-06T00:00:00"/>
    <m/>
    <n v="1"/>
    <s v="NO"/>
    <m/>
    <m/>
    <m/>
  </r>
  <r>
    <n v="475"/>
    <x v="8"/>
    <m/>
    <m/>
    <s v="N/A"/>
    <s v="600-AA-0678-2024"/>
    <s v="N/A"/>
    <s v="PARTICIPACION PUBLICITARIA Y PRESENCIA DE MARCA DE EMCALI EICE ESO MEDIANTE PAUNTE PUBLICITARIA EN LA REVISTA DEL CONGRESO - INNOVACION Y SOSTENIBILIDAD EN SERVICIOS PUBLICOS"/>
    <n v="10000000"/>
    <m/>
    <s v="Julio Cesar Erazo Libreros"/>
    <m/>
    <m/>
    <m/>
    <n v="1"/>
    <s v="Ene"/>
    <n v="9"/>
    <x v="11"/>
    <m/>
    <s v="900-CCE-0476-2024"/>
    <x v="1"/>
    <x v="9"/>
    <m/>
    <m/>
    <s v="600-CCE-3369-2024"/>
    <m/>
    <n v="10000000"/>
    <m/>
    <n v="0"/>
    <b v="1"/>
    <m/>
    <m/>
    <x v="0"/>
    <m/>
    <d v="2024-09-12T00:00:00"/>
    <m/>
    <x v="59"/>
    <d v="2024-12-13T00:00:00"/>
    <m/>
    <n v="6"/>
    <s v="NO"/>
    <m/>
    <m/>
    <m/>
  </r>
  <r>
    <n v="476"/>
    <x v="1"/>
    <m/>
    <m/>
    <m/>
    <s v="800-0296-2024"/>
    <m/>
    <s v="SUMINISTRO DE ELEMNTOS DE ASEO Y CAFETERIA PARA EMCALI EICE ESP"/>
    <n v="44227613"/>
    <m/>
    <s v="Eder Rodríguez Quiñonez"/>
    <m/>
    <m/>
    <m/>
    <n v="1"/>
    <s v="Ene"/>
    <m/>
    <x v="1"/>
    <m/>
    <m/>
    <x v="0"/>
    <x v="2"/>
    <m/>
    <m/>
    <m/>
    <m/>
    <m/>
    <m/>
    <s v="Proceso no legalizado"/>
    <b v="0"/>
    <m/>
    <m/>
    <x v="2"/>
    <m/>
    <d v="2024-12-26T00:00:00"/>
    <m/>
    <x v="2"/>
    <m/>
    <m/>
    <m/>
    <m/>
    <m/>
    <m/>
    <s v="DEVUELTO EL 10/12/2024"/>
  </r>
  <r>
    <n v="477"/>
    <x v="8"/>
    <m/>
    <m/>
    <s v="N/A"/>
    <s v="600-AA-0677-2024"/>
    <s v="N/A"/>
    <s v="PABLICITACION PUBLICITARIA Y PRESENCIA DE MARCAEN EL EVENTO 26 DESFILE DE SILLETEROS DENTRO DEL MARCO DE LA FERIA DE CALI 2024"/>
    <n v="40000000"/>
    <m/>
    <s v="Julio Cesar Erazo Libreros"/>
    <m/>
    <d v="2024-12-26T00:00:00"/>
    <d v="2024-12-26T00:00:00"/>
    <n v="12"/>
    <s v="Dic"/>
    <n v="12"/>
    <x v="9"/>
    <m/>
    <s v="900-CCE-0479-2024"/>
    <x v="1"/>
    <x v="9"/>
    <m/>
    <m/>
    <s v="600-CCE-3578-2024"/>
    <m/>
    <n v="40000000"/>
    <m/>
    <n v="0"/>
    <b v="1"/>
    <m/>
    <m/>
    <x v="0"/>
    <m/>
    <d v="2024-12-05T00:00:00"/>
    <m/>
    <x v="144"/>
    <d v="2024-12-27T00:00:00"/>
    <m/>
    <n v="16"/>
    <s v="NO"/>
    <m/>
    <m/>
    <m/>
  </r>
  <r>
    <n v="478"/>
    <x v="5"/>
    <m/>
    <m/>
    <s v="N/A"/>
    <s v="FR-200-AA-139-2024"/>
    <m/>
    <s v="Servicio de suscripcion  y renovacion en la nube (SaaS) del software AutoCad (AutoCad Full, AutoCad Map 3D, AutoCad Electrical, AutoCad Civil 3D, AutoCad LT, AutoCad 3dx Max, AutoCad Revit 2024)"/>
    <n v="344333000"/>
    <m/>
    <s v="Lina Marcela Echavarria Meza"/>
    <m/>
    <m/>
    <m/>
    <n v="1"/>
    <s v="Ene"/>
    <m/>
    <x v="1"/>
    <m/>
    <s v="900-CCE-0480-2024"/>
    <x v="1"/>
    <x v="13"/>
    <m/>
    <m/>
    <s v="200-CCE-3585-2024"/>
    <m/>
    <n v="344333000"/>
    <m/>
    <n v="0"/>
    <b v="1"/>
    <m/>
    <m/>
    <x v="0"/>
    <m/>
    <m/>
    <m/>
    <x v="135"/>
    <m/>
    <m/>
    <m/>
    <s v="NO"/>
    <m/>
    <m/>
    <m/>
  </r>
  <r>
    <n v="479"/>
    <x v="2"/>
    <m/>
    <m/>
    <m/>
    <m/>
    <m/>
    <s v="REPARACIÓN TUBERÍA DE IMPULSIÓN PLANTA DE TRATAMIENTO DE AGUA POTABLE DE PUERTO MALLARINO, INCLUYE REPARACIÓN DE AFECTACIÓN DEL JARILLON, OBRAS ELÉCTRICAS Y COMPLEMENTARIAS"/>
    <n v="606696909"/>
    <m/>
    <s v="Francia Elena Ramirez Ramirez"/>
    <m/>
    <m/>
    <m/>
    <n v="1"/>
    <s v="Ene"/>
    <m/>
    <x v="1"/>
    <m/>
    <m/>
    <x v="3"/>
    <x v="5"/>
    <m/>
    <m/>
    <s v="300-OS-3580-2024 "/>
    <m/>
    <n v="606696909"/>
    <m/>
    <n v="0"/>
    <b v="1"/>
    <m/>
    <m/>
    <x v="0"/>
    <m/>
    <m/>
    <m/>
    <x v="145"/>
    <m/>
    <m/>
    <m/>
    <s v="NO"/>
    <m/>
    <m/>
    <m/>
  </r>
  <r>
    <n v="480"/>
    <x v="1"/>
    <s v="805-0324-2024"/>
    <s v="H78000"/>
    <s v="GHA123"/>
    <s v="FR-800-89-2024"/>
    <s v="N/A"/>
    <s v="SUMINISTRO DE ELEMENTOS DE FERRETERIA, PARA EL SUMINISTRO DE MATERIALES, HERRAMIENTAS Y ELEMENTOS AFINES PARA EMCALI EICE-ESP"/>
    <n v="181726780"/>
    <m/>
    <s v="Lucy Aydee Arbelaez Millan"/>
    <s v="Zulma Leon"/>
    <d v="2024-04-19T00:00:00"/>
    <d v="2024-04-22T00:00:00"/>
    <n v="4"/>
    <s v="Abr"/>
    <n v="6"/>
    <x v="6"/>
    <m/>
    <s v="900-IP-0179-2024"/>
    <x v="0"/>
    <x v="0"/>
    <s v="FERRETERIA INDUSTRIAL DEL VALE S.A.S"/>
    <s v="901048853-1"/>
    <s v="800-CS-2165-2024"/>
    <m/>
    <n v="68450823"/>
    <m/>
    <n v="113275957"/>
    <b v="1"/>
    <m/>
    <m/>
    <x v="0"/>
    <m/>
    <d v="2024-04-19T00:00:00"/>
    <d v="2024-04-22T00:00:00"/>
    <x v="42"/>
    <d v="2024-07-16T00:00:00"/>
    <n v="56"/>
    <n v="42"/>
    <s v="SI "/>
    <n v="1"/>
    <s v="https://emcaliesp.sharepoint.com/:b:/s/ABASTECIMIENTOEMCALI/EXnDUX8MjFFGtfQuE4nS2ZUB0uc_KPw6-h5zpJefhjpp5A?e=0fZqDU"/>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8000000}" name="TablaDinámica8"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chartFormat="3">
  <location ref="A30:C36" firstHeaderRow="0" firstDataRow="1" firstDataCol="1" rowPageCount="1" colPageCount="1"/>
  <pivotFields count="44">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dataField="1" compact="0" outline="0" showAll="0" sortType="descending">
      <items count="15">
        <item x="1"/>
        <item m="1" x="6"/>
        <item m="1" x="13"/>
        <item x="0"/>
        <item m="1" x="12"/>
        <item x="2"/>
        <item m="1" x="8"/>
        <item m="1" x="11"/>
        <item x="5"/>
        <item m="1" x="9"/>
        <item x="3"/>
        <item m="1" x="7"/>
        <item m="1" x="10"/>
        <item x="4"/>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7">
        <item h="1" x="1"/>
        <item h="1" x="2"/>
        <item h="1" x="4"/>
        <item h="1" m="1" x="5"/>
        <item x="0"/>
        <item h="1" x="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20"/>
  </rowFields>
  <rowItems count="6">
    <i>
      <x v="3"/>
    </i>
    <i>
      <x/>
    </i>
    <i>
      <x v="8"/>
    </i>
    <i>
      <x v="5"/>
    </i>
    <i>
      <x v="10"/>
    </i>
    <i t="grand">
      <x/>
    </i>
  </rowItems>
  <colFields count="1">
    <field x="-2"/>
  </colFields>
  <colItems count="2">
    <i>
      <x/>
    </i>
    <i i="1">
      <x v="1"/>
    </i>
  </colItems>
  <pageFields count="1">
    <pageField fld="32" item="4" hier="-1"/>
  </pageFields>
  <dataFields count="2">
    <dataField name="Cuenta de MODALIDAD" fld="20" subtotal="count" baseField="0" baseItem="0"/>
    <dataField name="Cuenta de MODALIDAD2" fld="20" subtotal="count" showDataAs="percentOfTotal" baseField="0" baseItem="0" numFmtId="10"/>
  </dataFields>
  <chartFormats count="2">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7000000}" name="TablaDinámica2"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chartFormat="10">
  <location ref="A18:B24" firstHeaderRow="1" firstDataRow="1" firstDataCol="1"/>
  <pivotFields count="44">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dataField="1" compact="0" outline="0" showAll="0" sortType="descending">
      <items count="7">
        <item x="1"/>
        <item x="2"/>
        <item x="4"/>
        <item m="1" x="5"/>
        <item x="0"/>
        <item x="3"/>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32"/>
  </rowFields>
  <rowItems count="6">
    <i>
      <x v="4"/>
    </i>
    <i>
      <x v="1"/>
    </i>
    <i>
      <x/>
    </i>
    <i>
      <x v="5"/>
    </i>
    <i>
      <x v="2"/>
    </i>
    <i t="grand">
      <x/>
    </i>
  </rowItems>
  <colItems count="1">
    <i/>
  </colItems>
  <dataFields count="1">
    <dataField name="Cuenta de ESTADO PROCESO" fld="32" subtotal="count" baseField="0" baseItem="0"/>
  </dataFields>
  <chartFormats count="22">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2" series="1">
      <pivotArea type="data" outline="0" fieldPosition="0">
        <references count="1">
          <reference field="4294967294" count="1" selected="0">
            <x v="0"/>
          </reference>
        </references>
      </pivotArea>
    </chartFormat>
    <chartFormat chart="5" format="3">
      <pivotArea type="data" outline="0" fieldPosition="0">
        <references count="2">
          <reference field="4294967294" count="1" selected="0">
            <x v="0"/>
          </reference>
          <reference field="32" count="1" selected="0">
            <x v="4"/>
          </reference>
        </references>
      </pivotArea>
    </chartFormat>
    <chartFormat chart="6" format="4" series="1">
      <pivotArea type="data" outline="0" fieldPosition="0">
        <references count="1">
          <reference field="4294967294" count="1" selected="0">
            <x v="0"/>
          </reference>
        </references>
      </pivotArea>
    </chartFormat>
    <chartFormat chart="6" format="5">
      <pivotArea type="data" outline="0" fieldPosition="0">
        <references count="2">
          <reference field="4294967294" count="1" selected="0">
            <x v="0"/>
          </reference>
          <reference field="32" count="1" selected="0">
            <x v="4"/>
          </reference>
        </references>
      </pivotArea>
    </chartFormat>
    <chartFormat chart="8" format="2" series="1">
      <pivotArea type="data" outline="0" fieldPosition="0">
        <references count="1">
          <reference field="4294967294" count="1" selected="0">
            <x v="0"/>
          </reference>
        </references>
      </pivotArea>
    </chartFormat>
    <chartFormat chart="8" format="3">
      <pivotArea type="data" outline="0" fieldPosition="0">
        <references count="2">
          <reference field="4294967294" count="1" selected="0">
            <x v="0"/>
          </reference>
          <reference field="32" count="1" selected="0">
            <x v="4"/>
          </reference>
        </references>
      </pivotArea>
    </chartFormat>
    <chartFormat chart="8" format="4">
      <pivotArea type="data" outline="0" fieldPosition="0">
        <references count="2">
          <reference field="4294967294" count="1" selected="0">
            <x v="0"/>
          </reference>
          <reference field="32" count="1" selected="0">
            <x v="1"/>
          </reference>
        </references>
      </pivotArea>
    </chartFormat>
    <chartFormat chart="8" format="5">
      <pivotArea type="data" outline="0" fieldPosition="0">
        <references count="2">
          <reference field="4294967294" count="1" selected="0">
            <x v="0"/>
          </reference>
          <reference field="32" count="1" selected="0">
            <x v="0"/>
          </reference>
        </references>
      </pivotArea>
    </chartFormat>
    <chartFormat chart="8" format="6">
      <pivotArea type="data" outline="0" fieldPosition="0">
        <references count="2">
          <reference field="4294967294" count="1" selected="0">
            <x v="0"/>
          </reference>
          <reference field="32" count="1" selected="0">
            <x v="5"/>
          </reference>
        </references>
      </pivotArea>
    </chartFormat>
    <chartFormat chart="8" format="7">
      <pivotArea type="data" outline="0" fieldPosition="0">
        <references count="2">
          <reference field="4294967294" count="1" selected="0">
            <x v="0"/>
          </reference>
          <reference field="32" count="1" selected="0">
            <x v="3"/>
          </reference>
        </references>
      </pivotArea>
    </chartFormat>
    <chartFormat chart="8" format="8">
      <pivotArea type="data" outline="0" fieldPosition="0">
        <references count="2">
          <reference field="4294967294" count="1" selected="0">
            <x v="0"/>
          </reference>
          <reference field="32" count="1" selected="0">
            <x v="2"/>
          </reference>
        </references>
      </pivotArea>
    </chartFormat>
    <chartFormat chart="9" format="9" series="1">
      <pivotArea type="data" outline="0" fieldPosition="0">
        <references count="1">
          <reference field="4294967294" count="1" selected="0">
            <x v="0"/>
          </reference>
        </references>
      </pivotArea>
    </chartFormat>
    <chartFormat chart="9" format="10">
      <pivotArea type="data" outline="0" fieldPosition="0">
        <references count="2">
          <reference field="4294967294" count="1" selected="0">
            <x v="0"/>
          </reference>
          <reference field="32" count="1" selected="0">
            <x v="4"/>
          </reference>
        </references>
      </pivotArea>
    </chartFormat>
    <chartFormat chart="9" format="11">
      <pivotArea type="data" outline="0" fieldPosition="0">
        <references count="2">
          <reference field="4294967294" count="1" selected="0">
            <x v="0"/>
          </reference>
          <reference field="32" count="1" selected="0">
            <x v="1"/>
          </reference>
        </references>
      </pivotArea>
    </chartFormat>
    <chartFormat chart="9" format="12">
      <pivotArea type="data" outline="0" fieldPosition="0">
        <references count="2">
          <reference field="4294967294" count="1" selected="0">
            <x v="0"/>
          </reference>
          <reference field="32" count="1" selected="0">
            <x v="0"/>
          </reference>
        </references>
      </pivotArea>
    </chartFormat>
    <chartFormat chart="9" format="13">
      <pivotArea type="data" outline="0" fieldPosition="0">
        <references count="2">
          <reference field="4294967294" count="1" selected="0">
            <x v="0"/>
          </reference>
          <reference field="32" count="1" selected="0">
            <x v="5"/>
          </reference>
        </references>
      </pivotArea>
    </chartFormat>
    <chartFormat chart="9" format="14">
      <pivotArea type="data" outline="0" fieldPosition="0">
        <references count="2">
          <reference field="4294967294" count="1" selected="0">
            <x v="0"/>
          </reference>
          <reference field="32" count="1" selected="0">
            <x v="3"/>
          </reference>
        </references>
      </pivotArea>
    </chartFormat>
    <chartFormat chart="9" format="15">
      <pivotArea type="data" outline="0" fieldPosition="0">
        <references count="2">
          <reference field="4294967294" count="1" selected="0">
            <x v="0"/>
          </reference>
          <reference field="3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6000000}" name="TablaDinámica3"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99:C123" firstHeaderRow="1" firstDataRow="1" firstDataCol="2" rowPageCount="1" colPageCount="1"/>
  <pivotFields count="44">
    <pivotField compact="0" outline="0" showAll="0"/>
    <pivotField axis="axisPage" compact="0" outline="0" showAll="0">
      <items count="13">
        <item x="8"/>
        <item x="7"/>
        <item m="1" x="10"/>
        <item x="5"/>
        <item x="9"/>
        <item x="1"/>
        <item x="2"/>
        <item m="1" x="11"/>
        <item x="0"/>
        <item x="6"/>
        <item x="4"/>
        <item x="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sortType="ascending">
      <items count="15">
        <item x="1"/>
        <item sd="0" m="1" x="6"/>
        <item m="1" x="13"/>
        <item x="0"/>
        <item m="1" x="12"/>
        <item sd="0" x="2"/>
        <item sd="0" m="1" x="8"/>
        <item m="1" x="11"/>
        <item x="5"/>
        <item sd="0" m="1" x="9"/>
        <item sd="0" x="3"/>
        <item sd="0" m="1" x="7"/>
        <item m="1" x="10"/>
        <item x="4"/>
        <item t="default"/>
      </items>
      <autoSortScope>
        <pivotArea dataOnly="0" outline="0" fieldPosition="0">
          <references count="1">
            <reference field="4294967294" count="1" selected="0">
              <x v="0"/>
            </reference>
          </references>
        </pivotArea>
      </autoSortScope>
    </pivotField>
    <pivotField axis="axisRow" dataField="1" compact="0" outline="0" showAll="0">
      <items count="24">
        <item m="1" x="21"/>
        <item m="1" x="20"/>
        <item x="14"/>
        <item x="13"/>
        <item x="17"/>
        <item x="15"/>
        <item x="16"/>
        <item x="0"/>
        <item x="19"/>
        <item x="7"/>
        <item x="9"/>
        <item x="1"/>
        <item x="4"/>
        <item x="12"/>
        <item x="11"/>
        <item x="10"/>
        <item x="8"/>
        <item h="1" x="5"/>
        <item h="1" x="2"/>
        <item x="18"/>
        <item h="1" m="1" x="22"/>
        <item x="3"/>
        <item x="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20"/>
    <field x="21"/>
  </rowFields>
  <rowItems count="24">
    <i>
      <x/>
      <x v="2"/>
    </i>
    <i r="1">
      <x v="3"/>
    </i>
    <i r="1">
      <x v="5"/>
    </i>
    <i r="1">
      <x v="6"/>
    </i>
    <i r="1">
      <x v="7"/>
    </i>
    <i r="1">
      <x v="8"/>
    </i>
    <i r="1">
      <x v="10"/>
    </i>
    <i r="1">
      <x v="12"/>
    </i>
    <i r="1">
      <x v="13"/>
    </i>
    <i r="1">
      <x v="14"/>
    </i>
    <i r="1">
      <x v="15"/>
    </i>
    <i r="1">
      <x v="16"/>
    </i>
    <i r="1">
      <x v="21"/>
    </i>
    <i t="default">
      <x/>
    </i>
    <i>
      <x v="3"/>
      <x v="2"/>
    </i>
    <i r="1">
      <x v="4"/>
    </i>
    <i r="1">
      <x v="7"/>
    </i>
    <i r="1">
      <x v="9"/>
    </i>
    <i r="1">
      <x v="10"/>
    </i>
    <i r="1">
      <x v="11"/>
    </i>
    <i r="1">
      <x v="19"/>
    </i>
    <i r="1">
      <x v="22"/>
    </i>
    <i t="default">
      <x v="3"/>
    </i>
    <i t="grand">
      <x/>
    </i>
  </rowItems>
  <colItems count="1">
    <i/>
  </colItems>
  <pageFields count="1">
    <pageField fld="1" hier="-1"/>
  </pageFields>
  <dataFields count="1">
    <dataField name="Cuenta de Literal de contratacion" fld="2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5000000}" name="Tabla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B13" firstHeaderRow="1" firstDataRow="1" firstDataCol="1"/>
  <pivotFields count="44">
    <pivotField compact="0" outline="0" showAll="0"/>
    <pivotField axis="axisRow" dataField="1" compact="0" outline="0" showAll="0" sortType="descending">
      <items count="13">
        <item x="8"/>
        <item x="7"/>
        <item x="5"/>
        <item x="9"/>
        <item x="1"/>
        <item x="2"/>
        <item x="0"/>
        <item x="6"/>
        <item x="4"/>
        <item x="3"/>
        <item m="1" x="11"/>
        <item m="1" x="10"/>
        <item t="default"/>
      </items>
      <autoSortScope>
        <pivotArea dataOnly="0" outline="0" fieldPosition="0">
          <references count="1">
            <reference field="4294967294" count="1" selected="0">
              <x v="0"/>
            </reference>
          </references>
        </pivotArea>
      </autoSortScope>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1">
    <i>
      <x v="5"/>
    </i>
    <i>
      <x v="6"/>
    </i>
    <i>
      <x v="4"/>
    </i>
    <i>
      <x v="2"/>
    </i>
    <i>
      <x/>
    </i>
    <i>
      <x v="7"/>
    </i>
    <i>
      <x v="8"/>
    </i>
    <i>
      <x v="9"/>
    </i>
    <i>
      <x v="1"/>
    </i>
    <i>
      <x v="3"/>
    </i>
    <i t="grand">
      <x/>
    </i>
  </rowItems>
  <colItems count="1">
    <i/>
  </colItems>
  <dataFields count="1">
    <dataField name="Cuenta de UNIDAD DE NEGOCIO O GERENCIA DE ÁREA"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100-000004000000}" name="TablaDinámica6"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89:B92" firstHeaderRow="1" firstDataRow="1" firstDataCol="1" rowPageCount="1" colPageCount="1"/>
  <pivotFields count="44">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13">
        <item h="1" x="1"/>
        <item x="0"/>
        <item x="2"/>
        <item x="3"/>
        <item x="5"/>
        <item x="6"/>
        <item x="10"/>
        <item x="4"/>
        <item x="11"/>
        <item x="7"/>
        <item x="8"/>
        <item x="9"/>
        <item t="default"/>
      </items>
    </pivotField>
    <pivotField compact="0" outline="0" showAll="0"/>
    <pivotField compact="0" outline="0" showAll="0"/>
    <pivotField axis="axisPage" compact="0" outline="0" multipleItemSelectionAllowed="1" showAll="0">
      <items count="15">
        <item h="1" x="1"/>
        <item h="1" m="1" x="6"/>
        <item h="1" m="1" x="13"/>
        <item h="1" x="0"/>
        <item m="1" x="12"/>
        <item x="2"/>
        <item m="1" x="8"/>
        <item m="1" x="11"/>
        <item h="1" x="5"/>
        <item h="1" m="1" x="9"/>
        <item h="1" x="3"/>
        <item h="1" m="1" x="7"/>
        <item h="1" m="1" x="10"/>
        <item h="1" x="4"/>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s>
  <rowFields count="1">
    <field x="17"/>
  </rowFields>
  <rowItems count="3">
    <i>
      <x v="7"/>
    </i>
    <i>
      <x v="11"/>
    </i>
    <i t="grand">
      <x/>
    </i>
  </rowItems>
  <colItems count="1">
    <i/>
  </colItems>
  <pageFields count="1">
    <pageField fld="20" hier="-1"/>
  </pageFields>
  <dataFields count="1">
    <dataField name="Promedio de Timepo gestion GAE" fld="39" subtotal="average" baseField="0" baseItem="0"/>
  </dataFields>
  <formats count="3">
    <format dxfId="30">
      <pivotArea outline="0" fieldPosition="0">
        <references count="1">
          <reference field="17" count="10" selected="0">
            <x v="1"/>
            <x v="2"/>
            <x v="3"/>
            <x v="4"/>
            <x v="5"/>
            <x v="6"/>
            <x v="7"/>
            <x v="8"/>
            <x v="9"/>
            <x v="10"/>
          </reference>
        </references>
      </pivotArea>
    </format>
    <format dxfId="29">
      <pivotArea outline="0" fieldPosition="0">
        <references count="1">
          <reference field="17" count="0" selected="0"/>
        </references>
      </pivotArea>
    </format>
    <format dxfId="28">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TablaDinámica5"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71:B83" firstHeaderRow="1" firstDataRow="1" firstDataCol="1" rowPageCount="1" colPageCount="1"/>
  <pivotFields count="44">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13">
        <item h="1" x="1"/>
        <item x="0"/>
        <item x="2"/>
        <item x="3"/>
        <item x="5"/>
        <item x="6"/>
        <item x="10"/>
        <item x="4"/>
        <item x="11"/>
        <item x="7"/>
        <item x="8"/>
        <item x="9"/>
        <item t="default"/>
      </items>
    </pivotField>
    <pivotField compact="0" outline="0" showAll="0"/>
    <pivotField compact="0" outline="0" showAll="0"/>
    <pivotField axis="axisPage" compact="0" outline="0" multipleItemSelectionAllowed="1" showAll="0">
      <items count="15">
        <item x="1"/>
        <item h="1" m="1" x="6"/>
        <item h="1" m="1" x="13"/>
        <item h="1" x="0"/>
        <item h="1" m="1" x="12"/>
        <item h="1" x="2"/>
        <item h="1" m="1" x="8"/>
        <item h="1" m="1" x="11"/>
        <item h="1" x="5"/>
        <item h="1" m="1" x="9"/>
        <item h="1" x="3"/>
        <item h="1" m="1" x="7"/>
        <item h="1" m="1" x="10"/>
        <item h="1" x="4"/>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s>
  <rowFields count="1">
    <field x="17"/>
  </rowFields>
  <rowItems count="12">
    <i>
      <x v="1"/>
    </i>
    <i>
      <x v="2"/>
    </i>
    <i>
      <x v="3"/>
    </i>
    <i>
      <x v="4"/>
    </i>
    <i>
      <x v="5"/>
    </i>
    <i>
      <x v="6"/>
    </i>
    <i>
      <x v="7"/>
    </i>
    <i>
      <x v="8"/>
    </i>
    <i>
      <x v="9"/>
    </i>
    <i>
      <x v="10"/>
    </i>
    <i>
      <x v="11"/>
    </i>
    <i t="grand">
      <x/>
    </i>
  </rowItems>
  <colItems count="1">
    <i/>
  </colItems>
  <pageFields count="1">
    <pageField fld="20" hier="-1"/>
  </pageFields>
  <dataFields count="1">
    <dataField name="Promedio de Timepo gestion GAE" fld="39" subtotal="average" baseField="0" baseItem="0"/>
  </dataFields>
  <formats count="3">
    <format dxfId="33">
      <pivotArea outline="0" fieldPosition="0">
        <references count="1">
          <reference field="17" count="10" selected="0">
            <x v="1"/>
            <x v="2"/>
            <x v="3"/>
            <x v="4"/>
            <x v="5"/>
            <x v="6"/>
            <x v="7"/>
            <x v="8"/>
            <x v="9"/>
            <x v="10"/>
          </reference>
        </references>
      </pivotArea>
    </format>
    <format dxfId="32">
      <pivotArea outline="0" fieldPosition="0">
        <references count="1">
          <reference field="17" count="0" selected="0"/>
        </references>
      </pivotArea>
    </format>
    <format dxfId="31">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laDinámica7"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62:B166" firstHeaderRow="1" firstDataRow="1" firstDataCol="1"/>
  <pivotFields count="44">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15">
        <item x="1"/>
        <item h="1" x="4"/>
        <item h="1" m="1" x="6"/>
        <item h="1" m="1" x="13"/>
        <item x="0"/>
        <item m="1" x="12"/>
        <item x="2"/>
        <item h="1" m="1" x="8"/>
        <item m="1" x="11"/>
        <item h="1" x="5"/>
        <item h="1" m="1" x="9"/>
        <item h="1" x="3"/>
        <item h="1" m="1" x="7"/>
        <item h="1" m="1" x="10"/>
        <item t="default"/>
      </items>
    </pivotField>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20"/>
  </rowFields>
  <rowItems count="4">
    <i>
      <x/>
    </i>
    <i>
      <x v="4"/>
    </i>
    <i>
      <x v="6"/>
    </i>
    <i t="grand">
      <x/>
    </i>
  </rowItems>
  <colItems count="1">
    <i/>
  </colItems>
  <dataFields count="1">
    <dataField name="Suma de VALOR REGISTRADO RP" fld="26" baseField="0" baseItem="0" numFmtId="169"/>
  </dataFields>
  <formats count="1">
    <format dxfId="3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9"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76:B178" firstHeaderRow="1" firstDataRow="1" firstDataCol="1" rowPageCount="1" colPageCount="1"/>
  <pivotFields count="44">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15">
        <item h="1" x="1"/>
        <item h="1" x="4"/>
        <item h="1" m="1" x="6"/>
        <item h="1" m="1" x="13"/>
        <item h="1" x="0"/>
        <item h="1" m="1" x="12"/>
        <item x="2"/>
        <item h="1" m="1" x="8"/>
        <item h="1" m="1" x="11"/>
        <item h="1" x="5"/>
        <item h="1" m="1" x="9"/>
        <item h="1" x="3"/>
        <item h="1" m="1" x="7"/>
        <item h="1" m="1" x="10"/>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showAll="0">
      <items count="147">
        <item x="36"/>
        <item x="1"/>
        <item x="0"/>
        <item x="3"/>
        <item x="60"/>
        <item x="61"/>
        <item x="4"/>
        <item x="10"/>
        <item x="5"/>
        <item x="14"/>
        <item x="6"/>
        <item x="13"/>
        <item x="7"/>
        <item x="17"/>
        <item x="12"/>
        <item x="8"/>
        <item x="9"/>
        <item x="11"/>
        <item x="18"/>
        <item x="24"/>
        <item x="25"/>
        <item x="67"/>
        <item x="23"/>
        <item x="71"/>
        <item x="30"/>
        <item x="29"/>
        <item x="16"/>
        <item x="57"/>
        <item x="65"/>
        <item x="21"/>
        <item x="76"/>
        <item x="26"/>
        <item x="33"/>
        <item x="20"/>
        <item x="19"/>
        <item x="43"/>
        <item x="44"/>
        <item x="85"/>
        <item x="22"/>
        <item x="63"/>
        <item x="66"/>
        <item x="46"/>
        <item x="98"/>
        <item x="42"/>
        <item x="47"/>
        <item x="55"/>
        <item x="77"/>
        <item x="94"/>
        <item x="73"/>
        <item x="96"/>
        <item x="80"/>
        <item x="69"/>
        <item x="87"/>
        <item x="62"/>
        <item x="72"/>
        <item x="86"/>
        <item x="51"/>
        <item x="53"/>
        <item x="64"/>
        <item x="56"/>
        <item x="48"/>
        <item x="45"/>
        <item x="75"/>
        <item x="100"/>
        <item x="112"/>
        <item x="78"/>
        <item x="92"/>
        <item x="15"/>
        <item x="91"/>
        <item x="116"/>
        <item x="90"/>
        <item x="74"/>
        <item x="109"/>
        <item x="70"/>
        <item x="121"/>
        <item x="79"/>
        <item x="101"/>
        <item x="102"/>
        <item x="68"/>
        <item x="117"/>
        <item x="99"/>
        <item x="108"/>
        <item x="84"/>
        <item x="82"/>
        <item x="105"/>
        <item x="59"/>
        <item x="104"/>
        <item x="113"/>
        <item x="123"/>
        <item x="88"/>
        <item x="97"/>
        <item x="111"/>
        <item x="106"/>
        <item x="132"/>
        <item x="54"/>
        <item x="125"/>
        <item x="118"/>
        <item x="52"/>
        <item x="114"/>
        <item x="110"/>
        <item x="137"/>
        <item x="134"/>
        <item x="58"/>
        <item x="131"/>
        <item x="126"/>
        <item x="35"/>
        <item x="138"/>
        <item x="93"/>
        <item x="31"/>
        <item x="95"/>
        <item x="27"/>
        <item x="38"/>
        <item x="122"/>
        <item x="39"/>
        <item x="142"/>
        <item x="115"/>
        <item x="81"/>
        <item x="49"/>
        <item x="40"/>
        <item x="41"/>
        <item x="89"/>
        <item x="28"/>
        <item x="32"/>
        <item x="139"/>
        <item x="130"/>
        <item x="83"/>
        <item x="136"/>
        <item x="129"/>
        <item x="120"/>
        <item x="133"/>
        <item x="127"/>
        <item x="37"/>
        <item x="124"/>
        <item x="128"/>
        <item x="50"/>
        <item x="34"/>
        <item x="103"/>
        <item x="141"/>
        <item x="107"/>
        <item x="119"/>
        <item x="144"/>
        <item x="145"/>
        <item x="135"/>
        <item x="2"/>
        <item x="140"/>
        <item x="143"/>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20"/>
  </rowFields>
  <rowItems count="2">
    <i>
      <x v="6"/>
    </i>
    <i t="grand">
      <x/>
    </i>
  </rowItems>
  <colItems count="1">
    <i/>
  </colItems>
  <pageFields count="1">
    <pageField fld="36" hier="-1"/>
  </pageFields>
  <dataFields count="1">
    <dataField name="Suma de AHORRO" fld="2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4"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52:B64" firstHeaderRow="1" firstDataRow="1" firstDataCol="1" rowPageCount="1" colPageCount="1"/>
  <pivotFields count="44">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13">
        <item h="1" x="1"/>
        <item x="0"/>
        <item x="2"/>
        <item x="3"/>
        <item x="5"/>
        <item x="6"/>
        <item x="10"/>
        <item x="4"/>
        <item x="11"/>
        <item x="7"/>
        <item x="8"/>
        <item x="9"/>
        <item t="default"/>
      </items>
    </pivotField>
    <pivotField compact="0" outline="0" showAll="0"/>
    <pivotField compact="0" outline="0" showAll="0"/>
    <pivotField axis="axisPage" compact="0" outline="0" multipleItemSelectionAllowed="1" showAll="0">
      <items count="15">
        <item h="1" x="1"/>
        <item h="1" m="1" x="6"/>
        <item m="1" x="13"/>
        <item x="0"/>
        <item h="1" m="1" x="12"/>
        <item h="1" x="2"/>
        <item h="1" m="1" x="8"/>
        <item h="1" m="1" x="11"/>
        <item h="1" x="5"/>
        <item h="1" m="1" x="9"/>
        <item h="1" x="3"/>
        <item h="1" m="1" x="7"/>
        <item h="1" m="1" x="10"/>
        <item h="1" x="4"/>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s>
  <rowFields count="1">
    <field x="17"/>
  </rowFields>
  <rowItems count="12">
    <i>
      <x v="1"/>
    </i>
    <i>
      <x v="2"/>
    </i>
    <i>
      <x v="3"/>
    </i>
    <i>
      <x v="4"/>
    </i>
    <i>
      <x v="5"/>
    </i>
    <i>
      <x v="6"/>
    </i>
    <i>
      <x v="7"/>
    </i>
    <i>
      <x v="8"/>
    </i>
    <i>
      <x v="9"/>
    </i>
    <i>
      <x v="10"/>
    </i>
    <i>
      <x v="11"/>
    </i>
    <i t="grand">
      <x/>
    </i>
  </rowItems>
  <colItems count="1">
    <i/>
  </colItems>
  <pageFields count="1">
    <pageField fld="20" hier="-1"/>
  </pageFields>
  <dataFields count="1">
    <dataField name="Promedio de Timepo gestion GAE" fld="39" subtotal="average" baseField="0" baseItem="0"/>
  </dataFields>
  <formats count="3">
    <format dxfId="37">
      <pivotArea outline="0" fieldPosition="0">
        <references count="1">
          <reference field="17" count="10" selected="0">
            <x v="1"/>
            <x v="2"/>
            <x v="3"/>
            <x v="4"/>
            <x v="5"/>
            <x v="6"/>
            <x v="7"/>
            <x v="8"/>
            <x v="9"/>
            <x v="10"/>
          </reference>
        </references>
      </pivotArea>
    </format>
    <format dxfId="36">
      <pivotArea outline="0" fieldPosition="0">
        <references count="1">
          <reference field="17" count="0" selected="0"/>
        </references>
      </pivotArea>
    </format>
    <format dxfId="35">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Z483" totalsRowShown="0" headerRowDxfId="65" dataDxfId="64">
  <autoFilter ref="A1:Z483" xr:uid="{00000000-0009-0000-0100-000001000000}">
    <filterColumn colId="10">
      <filters>
        <filter val="INVITACION PRIVADA - IP"/>
        <filter val="ORDEN DE COMPRA"/>
        <filter val="ORDEN DE SERVICIO"/>
      </filters>
    </filterColumn>
    <filterColumn colId="19">
      <filters>
        <filter val="LEGALIZADO"/>
      </filters>
    </filterColumn>
  </autoFilter>
  <tableColumns count="26">
    <tableColumn id="1" xr3:uid="{00000000-0010-0000-0000-000001000000}" name="NÚMERO" dataDxfId="63"/>
    <tableColumn id="2" xr3:uid="{00000000-0010-0000-0000-000002000000}" name="UNIDAD DE NEGOCIO O GERENCIA DE ÁREA" dataDxfId="62"/>
    <tableColumn id="5" xr3:uid="{00000000-0010-0000-0000-000005000000}" name="ITEM PACC" dataDxfId="61"/>
    <tableColumn id="6" xr3:uid="{00000000-0010-0000-0000-000006000000}" name="No FICHA REQUERIMIENTO O JUSTIFICACIÓN" dataDxfId="60"/>
    <tableColumn id="8" xr3:uid="{00000000-0010-0000-0000-000008000000}" name="OBJETO" dataDxfId="59"/>
    <tableColumn id="9" xr3:uid="{00000000-0010-0000-0000-000009000000}" name="VALOR" dataDxfId="58" dataCellStyle="Moneda"/>
    <tableColumn id="11" xr3:uid="{00000000-0010-0000-0000-00000B000000}" name="RESPONSABLE" dataDxfId="57"/>
    <tableColumn id="12" xr3:uid="{00000000-0010-0000-0000-00000C000000}" name="Revisor" dataDxfId="56"/>
    <tableColumn id="13" xr3:uid="{00000000-0010-0000-0000-00000D000000}" name="FECHA DE RADICACIÓN" dataDxfId="55"/>
    <tableColumn id="21" xr3:uid="{00000000-0010-0000-0000-000015000000}" name="No. DE PROCESO DE CONTRATACIÓN " dataDxfId="54"/>
    <tableColumn id="22" xr3:uid="{00000000-0010-0000-0000-000016000000}" name="MODALIDAD" dataDxfId="53"/>
    <tableColumn id="35" xr3:uid="{00000000-0010-0000-0000-000023000000}" name="Literal de contratacion" dataDxfId="52"/>
    <tableColumn id="23" xr3:uid="{00000000-0010-0000-0000-000017000000}" name="CONTRATISTA" dataDxfId="51"/>
    <tableColumn id="24" xr3:uid="{00000000-0010-0000-0000-000018000000}" name="NIT" dataDxfId="50"/>
    <tableColumn id="25" xr3:uid="{00000000-0010-0000-0000-000019000000}" name="No. DE ACEPTACIÓN DE LA OFERTA O CONTRATO" dataDxfId="49"/>
    <tableColumn id="28" xr3:uid="{00000000-0010-0000-0000-00001C000000}" name="VALOR REGISTRADO RP" dataDxfId="48"/>
    <tableColumn id="42" xr3:uid="{00000000-0010-0000-0000-00002A000000}" name="Valor Registrado RP 2024" dataDxfId="47"/>
    <tableColumn id="30" xr3:uid="{00000000-0010-0000-0000-00001E000000}" name="Columna1" dataDxfId="46">
      <calculatedColumnFormula>+ISNUMBER(P2)</calculatedColumnFormula>
    </tableColumn>
    <tableColumn id="31" xr3:uid="{00000000-0010-0000-0000-00001F000000}" name="ORDENADOR DEL GASTO " dataDxfId="45"/>
    <tableColumn id="33" xr3:uid="{00000000-0010-0000-0000-000021000000}" name="ESTADO PROCESO" dataDxfId="44"/>
    <tableColumn id="36" xr3:uid="{00000000-0010-0000-0000-000024000000}" name="Fecha de radicacion del requerimiento" dataDxfId="43"/>
    <tableColumn id="37" xr3:uid="{00000000-0010-0000-0000-000025000000}" name="Fecha de Asignacion del gestor" dataDxfId="42"/>
    <tableColumn id="71" xr3:uid="{00000000-0010-0000-0000-000047000000}" name="Fecha Firma de Aceptacion de Oferta " dataDxfId="41"/>
    <tableColumn id="20" xr3:uid="{00000000-0010-0000-0000-000014000000}" name="Tiene Otro SI" dataDxfId="40"/>
    <tableColumn id="27" xr3:uid="{00000000-0010-0000-0000-00001B000000}" name="Cantidad de otro SI" dataDxfId="39"/>
    <tableColumn id="40" xr3:uid="{00000000-0010-0000-0000-000028000000}" name="Enlace otro si" dataDxfId="3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K99:M113" totalsRowCount="1" headerRowDxfId="27" headerRowBorderDxfId="26">
  <autoFilter ref="K99:M112" xr:uid="{00000000-0009-0000-0100-000002000000}"/>
  <sortState xmlns:xlrd2="http://schemas.microsoft.com/office/spreadsheetml/2017/richdata2" ref="K100:M112">
    <sortCondition descending="1" ref="M99:M112"/>
  </sortState>
  <tableColumns count="3">
    <tableColumn id="1" xr3:uid="{00000000-0010-0000-0100-000001000000}" name="MODALIDAD" dataDxfId="25" totalsRowDxfId="24"/>
    <tableColumn id="2" xr3:uid="{00000000-0010-0000-0100-000002000000}" name="Literal de contratacion" totalsRowLabel="TOTAL"/>
    <tableColumn id="3" xr3:uid="{00000000-0010-0000-0100-000003000000}" name="Cuenta de Literal de contratacion" totalsRowFunction="custom" dataDxfId="23" totalsRowDxfId="22">
      <totalsRowFormula>+SUM(Tabla2[Cuenta de Literal de contratacion])</totalsRow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K115:M124" totalsRowCount="1">
  <autoFilter ref="K115:M123" xr:uid="{00000000-0009-0000-0100-000003000000}"/>
  <sortState xmlns:xlrd2="http://schemas.microsoft.com/office/spreadsheetml/2017/richdata2" ref="K116:M123">
    <sortCondition descending="1" ref="M115:M123"/>
  </sortState>
  <tableColumns count="3">
    <tableColumn id="1" xr3:uid="{00000000-0010-0000-0200-000001000000}" name="MODALIDAD" dataDxfId="21" totalsRowDxfId="20"/>
    <tableColumn id="2" xr3:uid="{00000000-0010-0000-0200-000002000000}" name="Lietral de contratacion" totalsRowLabel="TOTAL"/>
    <tableColumn id="3" xr3:uid="{00000000-0010-0000-0200-000003000000}" name="Cuenta Lietral de contratacion" totalsRowFunction="custom" dataDxfId="19" totalsRowDxfId="18">
      <totalsRowFormula>+SUM(Tabla3[Cuenta Lietral de contratacion])</totalsRowFormula>
    </tableColumn>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mcaliesp.sharepoint.com/:b:/s/ABASTECIMIENTOEMCALI/EXnDUX8MjFFGtfQuE4nS2ZUB0uc_KPw6-h5zpJefhjpp5A?e=0fZqDU" TargetMode="External"/><Relationship Id="rId13" Type="http://schemas.openxmlformats.org/officeDocument/2006/relationships/hyperlink" Target="https://emcaliesp.sharepoint.com/:b:/s/ABASTECIMIENTOEMCALI/ES38-ArygNNJlUSQZHe14P4BmWlpcPgDWcnStZYTJ2Jipw?e=QowzSQ" TargetMode="External"/><Relationship Id="rId18" Type="http://schemas.openxmlformats.org/officeDocument/2006/relationships/hyperlink" Target="https://emcaliesp.sharepoint.com/:b:/s/ABASTECIMIENTOEMCALI/EfD-AV9YSjFLiki9AnaMGd8B8hzan60L12RprzKKiVmNNg?e=o7c6Tm" TargetMode="External"/><Relationship Id="rId26" Type="http://schemas.openxmlformats.org/officeDocument/2006/relationships/hyperlink" Target="https://emcaliesp.sharepoint.com/:f:/s/ABASTECIMIENTOEMCALI/Ei-2iokthRdNu6wYNSt11BoBjgY396LKwbt_LFUD_qnTag?e=TUcwXN" TargetMode="External"/><Relationship Id="rId3" Type="http://schemas.openxmlformats.org/officeDocument/2006/relationships/hyperlink" Target="https://emcaliesp.sharepoint.com/:f:/s/ABASTECIMIENTOEMCALI/Eo0cYCPa63ROvejt12hXlEMBcMZNxNCD35upNyydTlqjzg?e=u206u9" TargetMode="External"/><Relationship Id="rId21" Type="http://schemas.openxmlformats.org/officeDocument/2006/relationships/hyperlink" Target="https://emcaliesp.sharepoint.com/:f:/s/ABASTECIMIENTOEMCALI/EtFmVP_wMaxCnGITZ-3JQE8BhrmPjzv-ML6AdDEi9Isxog?e=jcW75B" TargetMode="External"/><Relationship Id="rId7" Type="http://schemas.openxmlformats.org/officeDocument/2006/relationships/hyperlink" Target="https://emcaliesp.sharepoint.com/:f:/s/ABASTECIMIENTOEMCALI/Eo2FpL7WTcRNiHqn2eNlSGYBDdwIx1T9DmG3IvrP4-zz6A?e=ZOZ2xa" TargetMode="External"/><Relationship Id="rId12" Type="http://schemas.openxmlformats.org/officeDocument/2006/relationships/hyperlink" Target="https://emcaliesp.sharepoint.com/:b:/s/ABASTECIMIENTOEMCALI/ERIAeqK0knRNsutg0BE9_o8BL7wHthQU9p-O5PGHr---cg?e=ZP0EbG" TargetMode="External"/><Relationship Id="rId17" Type="http://schemas.openxmlformats.org/officeDocument/2006/relationships/hyperlink" Target="https://emcaliesp.sharepoint.com/:b:/s/ABASTECIMIENTOEMCALI/EY9wcIVlaIpIsFEhOsKeHScBTzo_SQ9wWwNw0NCZ7wtq-Q?e=m6uC8H" TargetMode="External"/><Relationship Id="rId25" Type="http://schemas.openxmlformats.org/officeDocument/2006/relationships/hyperlink" Target="https://emcaliesp.sharepoint.com/:f:/s/ABASTECIMIENTOEMCALI/EjDT3tIZgppIuWba79hmqFYB2CVpJkar9ZUYMxVF5ijoiQ?e=tiB4kk" TargetMode="External"/><Relationship Id="rId2" Type="http://schemas.openxmlformats.org/officeDocument/2006/relationships/hyperlink" Target="https://emcaliesp.sharepoint.com/:f:/s/ABASTECIMIENTOEMCALI/Eql2jJU_H7ZBiIkD7sd13ZkBaEZGE5NLmSmSLy--_j1doQ?e=twxv7X" TargetMode="External"/><Relationship Id="rId16" Type="http://schemas.openxmlformats.org/officeDocument/2006/relationships/hyperlink" Target="https://emcaliesp.sharepoint.com/:f:/s/ABASTECIMIENTOEMCALI/Ep36h7nDBs5PuxJQ46Atp2IBNsuFl41lKzeMSGBL4-AMvw?e=YgL7io" TargetMode="External"/><Relationship Id="rId20" Type="http://schemas.openxmlformats.org/officeDocument/2006/relationships/hyperlink" Target="https://emcaliesp.sharepoint.com/:f:/s/ABASTECIMIENTOEMCALI/EpwDr3bwoiBOrR-HfWsWxUIBsViQBanriGOTYUB40lme2Q?e=MmYjIV" TargetMode="External"/><Relationship Id="rId29" Type="http://schemas.openxmlformats.org/officeDocument/2006/relationships/hyperlink" Target="https://emcaliesp.sharepoint.com/:b:/s/ABASTECIMIENTOEMCALI/ERgWC7QXeTZEkiNEZEm4VCsBg9CoygjEGjcQVquwAsP2Ug?e=ncDZim" TargetMode="External"/><Relationship Id="rId1" Type="http://schemas.openxmlformats.org/officeDocument/2006/relationships/hyperlink" Target="https://emcaliesp.sharepoint.com/:f:/s/ABASTECIMIENTOEMCALI/EsAERgqx7z1KjlUwi7JrcFQBpH02gFyGpJ1KP5WBwhKLAA?e=G4Ob16" TargetMode="External"/><Relationship Id="rId6" Type="http://schemas.openxmlformats.org/officeDocument/2006/relationships/hyperlink" Target="https://emcaliesp.sharepoint.com/:f:/s/ABASTECIMIENTOEMCALI/Eo2FpL7WTcRNiHqn2eNlSGYBDdwIx1T9DmG3IvrP4-zz6A?e=P6cPIP" TargetMode="External"/><Relationship Id="rId11" Type="http://schemas.openxmlformats.org/officeDocument/2006/relationships/hyperlink" Target="https://emcaliesp.sharepoint.com/:f:/s/ABASTECIMIENTOEMCALI/ErNVg1GuMbpHqnyqti43AE0BD_Uapj85skq9XaTabyS59A?e=SGr4WK" TargetMode="External"/><Relationship Id="rId24" Type="http://schemas.openxmlformats.org/officeDocument/2006/relationships/hyperlink" Target="https://emcaliesp.sharepoint.com/:f:/s/ABASTECIMIENTOEMCALI/Ejx6c-XbniZPiJldY47Iab0BnVh3iUSi00sBL-cUPu9toQ?e=kmeQUL" TargetMode="External"/><Relationship Id="rId5" Type="http://schemas.openxmlformats.org/officeDocument/2006/relationships/hyperlink" Target="https://emcaliesp.sharepoint.com/:f:/s/ABASTECIMIENTOEMCALI/EsBPZl6DN0RErDAaDtAZkLABGYCO2G4MiWzuIPBUZSqTpg?e=69O05i" TargetMode="External"/><Relationship Id="rId15" Type="http://schemas.openxmlformats.org/officeDocument/2006/relationships/hyperlink" Target="https://emcaliesp.sharepoint.com/:b:/s/ABASTECIMIENTOEMCALI/EdMQRHt2AAdJhxAD3-pYWpcBBeHmKzFfSLu_0RKme7oKMg?e=EsnYcO" TargetMode="External"/><Relationship Id="rId23" Type="http://schemas.openxmlformats.org/officeDocument/2006/relationships/hyperlink" Target="https://emcaliesp.sharepoint.com/:f:/s/ABASTECIMIENTOEMCALI/EqG_8F77aZdDllh5XMq4cD0BX_4M3GFRYbAPmWsjXy3nRQ?e=MAPNhb" TargetMode="External"/><Relationship Id="rId28" Type="http://schemas.openxmlformats.org/officeDocument/2006/relationships/hyperlink" Target="https://emcaliesp.sharepoint.com/:f:/s/ABASTECIMIENTOEMCALI/Eq0ExrjlJDxEoPPzt7G9_bwBDSwIAAOfOW7h4PdVoXfiNw?e=20wgtB" TargetMode="External"/><Relationship Id="rId10" Type="http://schemas.openxmlformats.org/officeDocument/2006/relationships/hyperlink" Target="https://emcaliesp.sharepoint.com/:f:/s/ABASTECIMIENTOEMCALI/EqHF45nL13VHp3Mr6pELnXIB-Hxfj0HTNRIPdj-ZvrcpVw?e=6CsLAh" TargetMode="External"/><Relationship Id="rId19" Type="http://schemas.openxmlformats.org/officeDocument/2006/relationships/hyperlink" Target="https://emcaliesp.sharepoint.com/:b:/s/ABASTECIMIENTOEMCALI/Ed7jjXe5rpdJqfrUQPjA9hkBRTCH1pOPN5GzQy03fpg-Ng?e=6ZhN8p" TargetMode="External"/><Relationship Id="rId31" Type="http://schemas.openxmlformats.org/officeDocument/2006/relationships/table" Target="../tables/table1.xml"/><Relationship Id="rId4" Type="http://schemas.openxmlformats.org/officeDocument/2006/relationships/hyperlink" Target="https://emcaliesp.sharepoint.com/:f:/s/ABASTECIMIENTOEMCALI/EsBPZl6DN0RErDAaDtAZkLABGYCO2G4MiWzuIPBUZSqTpg?e=69O05i" TargetMode="External"/><Relationship Id="rId9" Type="http://schemas.openxmlformats.org/officeDocument/2006/relationships/hyperlink" Target="https://emcaliesp.sharepoint.com/:f:/s/ABASTECIMIENTOEMCALI/EvGnLKMmtS1Fjp1b7K9BYUIBk11V1JFEjRdjF5qtMAGX1g?e=uQvXkX" TargetMode="External"/><Relationship Id="rId14" Type="http://schemas.openxmlformats.org/officeDocument/2006/relationships/hyperlink" Target="https://emcaliesp.sharepoint.com/:b:/s/ABASTECIMIENTOEMCALI/Eaz_hXgG69hCozYlsL_VV28BMXdyn_y-RpXtMlM4p7dE7A?e=Dks5Y4" TargetMode="External"/><Relationship Id="rId22" Type="http://schemas.openxmlformats.org/officeDocument/2006/relationships/hyperlink" Target="https://emcaliesp.sharepoint.com/:f:/s/ABASTECIMIENTOEMCALI/EqOYrF0_yA9Bi2wxlivVH-oBwNUlEwg_syUWNX6RNcihxg?e=rB4Q8s" TargetMode="External"/><Relationship Id="rId27" Type="http://schemas.openxmlformats.org/officeDocument/2006/relationships/hyperlink" Target="https://emcaliesp.sharepoint.com/:f:/s/ABASTECIMIENTOEMCALI/EsAoY6NgSYFMrBrzLxmZnrMBJyDMnd9-olMgS4bfpRzGKA?e=mR0XKo"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table" Target="../tables/table3.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table" Target="../tables/table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vmlDrawing" Target="../drawings/vmlDrawing1.vml"/><Relationship Id="rId5" Type="http://schemas.openxmlformats.org/officeDocument/2006/relationships/pivotTable" Target="../pivotTables/pivotTable5.xml"/><Relationship Id="rId10" Type="http://schemas.openxmlformats.org/officeDocument/2006/relationships/drawing" Target="../drawings/drawing1.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83"/>
  <sheetViews>
    <sheetView tabSelected="1" zoomScale="70" zoomScaleNormal="70" workbookViewId="0">
      <pane ySplit="1" topLeftCell="A2" activePane="bottomLeft" state="frozen"/>
      <selection pane="bottomLeft" activeCell="E66" sqref="E66"/>
    </sheetView>
  </sheetViews>
  <sheetFormatPr baseColWidth="10" defaultColWidth="11.42578125" defaultRowHeight="15" x14ac:dyDescent="0.25"/>
  <cols>
    <col min="1" max="1" width="11.5703125" style="5"/>
    <col min="2" max="2" width="39.28515625" style="4" customWidth="1"/>
    <col min="3" max="3" width="29.5703125" style="5" customWidth="1"/>
    <col min="4" max="4" width="40.5703125" style="5" customWidth="1"/>
    <col min="5" max="5" width="74" style="4" customWidth="1"/>
    <col min="6" max="6" width="27.85546875" style="60" customWidth="1"/>
    <col min="7" max="7" width="31.5703125" style="1" hidden="1" customWidth="1"/>
    <col min="8" max="8" width="26.28515625" style="1" hidden="1" customWidth="1"/>
    <col min="9" max="9" width="22.28515625" style="6" customWidth="1"/>
    <col min="10" max="10" width="34.85546875" style="5" customWidth="1"/>
    <col min="11" max="12" width="27.7109375" style="1" customWidth="1"/>
    <col min="13" max="13" width="29.42578125" style="1" customWidth="1"/>
    <col min="14" max="14" width="21.42578125" style="1" customWidth="1"/>
    <col min="15" max="15" width="33.5703125" style="1" customWidth="1"/>
    <col min="16" max="16" width="22.5703125" style="120" customWidth="1"/>
    <col min="17" max="17" width="22.5703125" style="9" customWidth="1"/>
    <col min="18" max="18" width="23.140625" style="5" hidden="1" customWidth="1"/>
    <col min="19" max="19" width="23.140625" style="5" customWidth="1"/>
    <col min="20" max="20" width="18.140625" style="5" customWidth="1"/>
    <col min="21" max="21" width="17.7109375" style="7" customWidth="1"/>
    <col min="22" max="22" width="28.5703125" style="7" customWidth="1"/>
    <col min="23" max="23" width="39.28515625" style="8" customWidth="1"/>
    <col min="24" max="25" width="19.7109375" style="5" customWidth="1"/>
    <col min="26" max="26" width="19.7109375" style="1" customWidth="1"/>
  </cols>
  <sheetData>
    <row r="1" spans="1:26" s="1" customFormat="1" ht="42.75" x14ac:dyDescent="0.25">
      <c r="A1" s="52" t="s">
        <v>0</v>
      </c>
      <c r="B1" s="52" t="s">
        <v>1</v>
      </c>
      <c r="C1" s="52" t="s">
        <v>2</v>
      </c>
      <c r="D1" s="52" t="s">
        <v>3</v>
      </c>
      <c r="E1" s="52" t="s">
        <v>4</v>
      </c>
      <c r="F1" s="62" t="s">
        <v>5</v>
      </c>
      <c r="G1" s="52" t="s">
        <v>6</v>
      </c>
      <c r="H1" s="52" t="s">
        <v>7</v>
      </c>
      <c r="I1" s="54" t="s">
        <v>8</v>
      </c>
      <c r="J1" s="52" t="s">
        <v>10</v>
      </c>
      <c r="K1" s="52" t="s">
        <v>11</v>
      </c>
      <c r="L1" s="53" t="s">
        <v>12</v>
      </c>
      <c r="M1" s="52" t="s">
        <v>13</v>
      </c>
      <c r="N1" s="52" t="s">
        <v>14</v>
      </c>
      <c r="O1" s="52" t="s">
        <v>15</v>
      </c>
      <c r="P1" s="119" t="s">
        <v>16</v>
      </c>
      <c r="Q1" s="63" t="s">
        <v>17</v>
      </c>
      <c r="R1" s="52" t="s">
        <v>18</v>
      </c>
      <c r="S1" s="52" t="s">
        <v>19</v>
      </c>
      <c r="T1" s="52" t="s">
        <v>20</v>
      </c>
      <c r="U1" s="54" t="s">
        <v>21</v>
      </c>
      <c r="V1" s="54" t="s">
        <v>22</v>
      </c>
      <c r="W1" s="52" t="s">
        <v>23</v>
      </c>
      <c r="X1" s="71" t="s">
        <v>2499</v>
      </c>
      <c r="Y1" s="71" t="s">
        <v>2497</v>
      </c>
      <c r="Z1" s="71" t="s">
        <v>2498</v>
      </c>
    </row>
    <row r="2" spans="1:26" ht="36.75" customHeight="1" x14ac:dyDescent="0.25">
      <c r="A2" s="22">
        <v>1</v>
      </c>
      <c r="B2" s="23" t="s">
        <v>24</v>
      </c>
      <c r="C2" s="22" t="s">
        <v>25</v>
      </c>
      <c r="D2" s="22" t="s">
        <v>26</v>
      </c>
      <c r="E2" s="111" t="s">
        <v>28</v>
      </c>
      <c r="F2" s="55">
        <v>662875290</v>
      </c>
      <c r="G2" s="24" t="s">
        <v>29</v>
      </c>
      <c r="H2" s="24" t="s">
        <v>30</v>
      </c>
      <c r="I2" s="26">
        <v>45323</v>
      </c>
      <c r="J2" s="27" t="s">
        <v>31</v>
      </c>
      <c r="K2" s="24" t="s">
        <v>32</v>
      </c>
      <c r="L2" s="28" t="s">
        <v>33</v>
      </c>
      <c r="M2" s="24" t="s">
        <v>34</v>
      </c>
      <c r="N2" s="24" t="s">
        <v>35</v>
      </c>
      <c r="O2" s="24" t="s">
        <v>36</v>
      </c>
      <c r="P2" s="30">
        <v>662875290</v>
      </c>
      <c r="Q2" s="30"/>
      <c r="R2" s="22" t="b">
        <f t="shared" ref="R2:R65" si="0">+ISNUMBER(P2)</f>
        <v>1</v>
      </c>
      <c r="S2" s="22" t="s">
        <v>37</v>
      </c>
      <c r="T2" s="22" t="s">
        <v>38</v>
      </c>
      <c r="U2" s="32">
        <v>45323</v>
      </c>
      <c r="V2" s="32">
        <v>45323</v>
      </c>
      <c r="W2" s="33">
        <v>45335</v>
      </c>
      <c r="X2" s="34" t="s">
        <v>2495</v>
      </c>
      <c r="Y2" s="34"/>
      <c r="Z2" s="34"/>
    </row>
    <row r="3" spans="1:26" ht="36.75" customHeight="1" x14ac:dyDescent="0.25">
      <c r="A3" s="22">
        <v>2</v>
      </c>
      <c r="B3" s="23" t="s">
        <v>39</v>
      </c>
      <c r="C3" s="22" t="s">
        <v>40</v>
      </c>
      <c r="D3" s="22" t="s">
        <v>41</v>
      </c>
      <c r="E3" s="111" t="s">
        <v>42</v>
      </c>
      <c r="F3" s="55">
        <v>724079100</v>
      </c>
      <c r="G3" s="24" t="s">
        <v>29</v>
      </c>
      <c r="H3" s="24" t="s">
        <v>30</v>
      </c>
      <c r="I3" s="26">
        <v>45328</v>
      </c>
      <c r="J3" s="27" t="s">
        <v>43</v>
      </c>
      <c r="K3" s="24" t="s">
        <v>32</v>
      </c>
      <c r="L3" s="35" t="s">
        <v>44</v>
      </c>
      <c r="M3" s="24" t="s">
        <v>45</v>
      </c>
      <c r="N3" s="24" t="s">
        <v>46</v>
      </c>
      <c r="O3" s="24" t="s">
        <v>47</v>
      </c>
      <c r="P3" s="30">
        <v>724079100</v>
      </c>
      <c r="Q3" s="30"/>
      <c r="R3" s="22" t="b">
        <f t="shared" si="0"/>
        <v>1</v>
      </c>
      <c r="S3" s="22" t="s">
        <v>37</v>
      </c>
      <c r="T3" s="22" t="s">
        <v>38</v>
      </c>
      <c r="U3" s="32">
        <v>45328</v>
      </c>
      <c r="V3" s="32">
        <v>45328</v>
      </c>
      <c r="W3" s="33">
        <v>45334</v>
      </c>
      <c r="X3" s="34" t="s">
        <v>2495</v>
      </c>
      <c r="Y3" s="34"/>
      <c r="Z3" s="34"/>
    </row>
    <row r="4" spans="1:26" ht="36.75" hidden="1" customHeight="1" x14ac:dyDescent="0.25">
      <c r="A4" s="22">
        <v>3</v>
      </c>
      <c r="B4" s="23" t="s">
        <v>48</v>
      </c>
      <c r="C4" s="22" t="s">
        <v>27</v>
      </c>
      <c r="D4" s="22" t="s">
        <v>49</v>
      </c>
      <c r="E4" s="111" t="s">
        <v>50</v>
      </c>
      <c r="F4" s="55">
        <v>2312958583</v>
      </c>
      <c r="G4" s="22" t="s">
        <v>51</v>
      </c>
      <c r="H4" s="22" t="s">
        <v>30</v>
      </c>
      <c r="I4" s="26">
        <v>45330</v>
      </c>
      <c r="J4" s="22" t="s">
        <v>52</v>
      </c>
      <c r="K4" s="24" t="s">
        <v>53</v>
      </c>
      <c r="L4" s="24"/>
      <c r="M4" s="22"/>
      <c r="N4" s="22"/>
      <c r="O4" s="22"/>
      <c r="P4" s="30"/>
      <c r="Q4" s="22"/>
      <c r="R4" s="22" t="b">
        <f t="shared" si="0"/>
        <v>0</v>
      </c>
      <c r="S4" s="22"/>
      <c r="T4" s="22" t="s">
        <v>54</v>
      </c>
      <c r="U4" s="26">
        <v>45330</v>
      </c>
      <c r="V4" s="26">
        <v>45331</v>
      </c>
      <c r="W4" s="29"/>
      <c r="X4" s="34"/>
      <c r="Y4" s="34"/>
      <c r="Z4" s="34"/>
    </row>
    <row r="5" spans="1:26" ht="36.75" hidden="1" customHeight="1" x14ac:dyDescent="0.25">
      <c r="A5" s="22">
        <v>4</v>
      </c>
      <c r="B5" s="23" t="s">
        <v>24</v>
      </c>
      <c r="C5" s="22" t="s">
        <v>27</v>
      </c>
      <c r="D5" s="22" t="s">
        <v>55</v>
      </c>
      <c r="E5" s="111" t="s">
        <v>56</v>
      </c>
      <c r="F5" s="55">
        <v>25000000</v>
      </c>
      <c r="G5" s="24" t="s">
        <v>57</v>
      </c>
      <c r="H5" s="24" t="s">
        <v>58</v>
      </c>
      <c r="I5" s="26">
        <v>45332</v>
      </c>
      <c r="J5" s="22" t="s">
        <v>59</v>
      </c>
      <c r="K5" s="24" t="s">
        <v>53</v>
      </c>
      <c r="L5" s="24" t="s">
        <v>60</v>
      </c>
      <c r="M5" s="24" t="s">
        <v>61</v>
      </c>
      <c r="N5" s="24" t="s">
        <v>62</v>
      </c>
      <c r="O5" s="24" t="s">
        <v>63</v>
      </c>
      <c r="P5" s="30">
        <v>24990000</v>
      </c>
      <c r="Q5" s="30"/>
      <c r="R5" s="22" t="b">
        <f t="shared" si="0"/>
        <v>1</v>
      </c>
      <c r="S5" s="22" t="s">
        <v>64</v>
      </c>
      <c r="T5" s="22" t="s">
        <v>38</v>
      </c>
      <c r="U5" s="32">
        <v>45332</v>
      </c>
      <c r="V5" s="32">
        <v>45332</v>
      </c>
      <c r="W5" s="33">
        <v>45351</v>
      </c>
      <c r="X5" s="72" t="s">
        <v>2495</v>
      </c>
      <c r="Y5" s="34"/>
      <c r="Z5" s="34"/>
    </row>
    <row r="6" spans="1:26" ht="36.75" hidden="1" customHeight="1" x14ac:dyDescent="0.25">
      <c r="A6" s="22">
        <v>5</v>
      </c>
      <c r="B6" s="23" t="s">
        <v>65</v>
      </c>
      <c r="C6" s="22" t="s">
        <v>27</v>
      </c>
      <c r="D6" s="22" t="s">
        <v>66</v>
      </c>
      <c r="E6" s="111" t="s">
        <v>67</v>
      </c>
      <c r="F6" s="55">
        <v>33340000</v>
      </c>
      <c r="G6" s="22" t="s">
        <v>68</v>
      </c>
      <c r="H6" s="22" t="s">
        <v>30</v>
      </c>
      <c r="I6" s="26">
        <v>45332</v>
      </c>
      <c r="J6" s="22" t="s">
        <v>69</v>
      </c>
      <c r="K6" s="24" t="s">
        <v>53</v>
      </c>
      <c r="L6" s="24"/>
      <c r="M6" s="22"/>
      <c r="N6" s="22"/>
      <c r="O6" s="22"/>
      <c r="P6" s="30"/>
      <c r="Q6" s="22"/>
      <c r="R6" s="22" t="b">
        <f t="shared" si="0"/>
        <v>0</v>
      </c>
      <c r="S6" s="22"/>
      <c r="T6" s="22" t="s">
        <v>54</v>
      </c>
      <c r="U6" s="26">
        <v>45332</v>
      </c>
      <c r="V6" s="26">
        <v>45332</v>
      </c>
      <c r="W6" s="29"/>
      <c r="X6" s="72"/>
      <c r="Y6" s="34"/>
      <c r="Z6" s="34"/>
    </row>
    <row r="7" spans="1:26" ht="36.75" hidden="1" customHeight="1" x14ac:dyDescent="0.25">
      <c r="A7" s="22">
        <v>6</v>
      </c>
      <c r="B7" s="23" t="s">
        <v>24</v>
      </c>
      <c r="C7" s="22" t="s">
        <v>70</v>
      </c>
      <c r="D7" s="22" t="s">
        <v>71</v>
      </c>
      <c r="E7" s="111" t="s">
        <v>72</v>
      </c>
      <c r="F7" s="55">
        <v>9531902</v>
      </c>
      <c r="G7" s="24" t="s">
        <v>57</v>
      </c>
      <c r="H7" s="22" t="s">
        <v>58</v>
      </c>
      <c r="I7" s="26">
        <v>45336</v>
      </c>
      <c r="J7" s="22"/>
      <c r="K7" s="24" t="s">
        <v>32</v>
      </c>
      <c r="L7" s="24"/>
      <c r="M7" s="22"/>
      <c r="N7" s="22"/>
      <c r="O7" s="22"/>
      <c r="P7" s="30"/>
      <c r="Q7" s="22"/>
      <c r="R7" s="22" t="b">
        <f t="shared" si="0"/>
        <v>0</v>
      </c>
      <c r="S7" s="22"/>
      <c r="T7" s="22" t="s">
        <v>54</v>
      </c>
      <c r="U7" s="26">
        <v>45336</v>
      </c>
      <c r="V7" s="26">
        <v>45336</v>
      </c>
      <c r="W7" s="29"/>
      <c r="X7" s="72"/>
      <c r="Y7" s="34"/>
      <c r="Z7" s="34"/>
    </row>
    <row r="8" spans="1:26" ht="36.75" hidden="1" customHeight="1" x14ac:dyDescent="0.25">
      <c r="A8" s="22">
        <v>7</v>
      </c>
      <c r="B8" s="23" t="s">
        <v>48</v>
      </c>
      <c r="C8" s="22" t="s">
        <v>73</v>
      </c>
      <c r="D8" s="22" t="s">
        <v>74</v>
      </c>
      <c r="E8" s="111" t="s">
        <v>75</v>
      </c>
      <c r="F8" s="55">
        <v>139839000</v>
      </c>
      <c r="G8" s="22" t="s">
        <v>76</v>
      </c>
      <c r="H8" s="22" t="s">
        <v>30</v>
      </c>
      <c r="I8" s="26">
        <v>45391</v>
      </c>
      <c r="J8" s="22"/>
      <c r="K8" s="24" t="s">
        <v>32</v>
      </c>
      <c r="L8" s="24"/>
      <c r="M8" s="22"/>
      <c r="N8" s="22"/>
      <c r="O8" s="22"/>
      <c r="P8" s="30"/>
      <c r="Q8" s="22"/>
      <c r="R8" s="22" t="b">
        <f t="shared" si="0"/>
        <v>0</v>
      </c>
      <c r="S8" s="22"/>
      <c r="T8" s="22" t="s">
        <v>77</v>
      </c>
      <c r="U8" s="26">
        <v>45391</v>
      </c>
      <c r="V8" s="26">
        <v>45391</v>
      </c>
      <c r="W8" s="29"/>
      <c r="X8" s="72"/>
      <c r="Y8" s="34"/>
      <c r="Z8" s="34"/>
    </row>
    <row r="9" spans="1:26" ht="36.75" hidden="1" customHeight="1" x14ac:dyDescent="0.25">
      <c r="A9" s="22">
        <v>8</v>
      </c>
      <c r="B9" s="23" t="s">
        <v>48</v>
      </c>
      <c r="C9" s="22" t="s">
        <v>78</v>
      </c>
      <c r="D9" s="22" t="s">
        <v>79</v>
      </c>
      <c r="E9" s="111" t="s">
        <v>80</v>
      </c>
      <c r="F9" s="55">
        <v>17424542</v>
      </c>
      <c r="G9" s="22" t="s">
        <v>81</v>
      </c>
      <c r="H9" s="22" t="s">
        <v>30</v>
      </c>
      <c r="I9" s="26">
        <v>45393</v>
      </c>
      <c r="J9" s="22"/>
      <c r="K9" s="24" t="s">
        <v>32</v>
      </c>
      <c r="L9" s="24"/>
      <c r="M9" s="22"/>
      <c r="N9" s="22"/>
      <c r="O9" s="22"/>
      <c r="P9" s="30"/>
      <c r="Q9" s="22"/>
      <c r="R9" s="22" t="b">
        <f t="shared" si="0"/>
        <v>0</v>
      </c>
      <c r="S9" s="22"/>
      <c r="T9" s="22" t="s">
        <v>77</v>
      </c>
      <c r="U9" s="26">
        <v>45393</v>
      </c>
      <c r="V9" s="26">
        <v>45393</v>
      </c>
      <c r="W9" s="29"/>
      <c r="X9" s="72"/>
      <c r="Y9" s="34"/>
      <c r="Z9" s="34"/>
    </row>
    <row r="10" spans="1:26" ht="36.75" customHeight="1" x14ac:dyDescent="0.25">
      <c r="A10" s="22">
        <v>9</v>
      </c>
      <c r="B10" s="23" t="s">
        <v>39</v>
      </c>
      <c r="C10" s="22" t="s">
        <v>82</v>
      </c>
      <c r="D10" s="22" t="s">
        <v>83</v>
      </c>
      <c r="E10" s="111" t="s">
        <v>84</v>
      </c>
      <c r="F10" s="55">
        <v>60894258</v>
      </c>
      <c r="G10" s="24" t="s">
        <v>85</v>
      </c>
      <c r="H10" s="24" t="s">
        <v>30</v>
      </c>
      <c r="I10" s="26">
        <v>45344</v>
      </c>
      <c r="J10" s="22" t="s">
        <v>86</v>
      </c>
      <c r="K10" s="24" t="s">
        <v>32</v>
      </c>
      <c r="L10" s="28" t="s">
        <v>33</v>
      </c>
      <c r="M10" s="24" t="s">
        <v>87</v>
      </c>
      <c r="N10" s="24" t="s">
        <v>88</v>
      </c>
      <c r="O10" s="24" t="s">
        <v>89</v>
      </c>
      <c r="P10" s="30">
        <v>56282201</v>
      </c>
      <c r="Q10" s="30"/>
      <c r="R10" s="22" t="b">
        <f t="shared" si="0"/>
        <v>1</v>
      </c>
      <c r="S10" s="22" t="s">
        <v>64</v>
      </c>
      <c r="T10" s="22" t="s">
        <v>38</v>
      </c>
      <c r="U10" s="32">
        <v>45344</v>
      </c>
      <c r="V10" s="32">
        <v>45344</v>
      </c>
      <c r="W10" s="33">
        <v>45363</v>
      </c>
      <c r="X10" s="72" t="s">
        <v>2495</v>
      </c>
      <c r="Y10" s="34"/>
      <c r="Z10" s="34"/>
    </row>
    <row r="11" spans="1:26" ht="36.75" hidden="1" customHeight="1" x14ac:dyDescent="0.25">
      <c r="A11" s="22">
        <v>10</v>
      </c>
      <c r="B11" s="23" t="s">
        <v>39</v>
      </c>
      <c r="C11" s="22" t="s">
        <v>27</v>
      </c>
      <c r="D11" s="22" t="s">
        <v>90</v>
      </c>
      <c r="E11" s="111" t="s">
        <v>91</v>
      </c>
      <c r="F11" s="55">
        <v>157080884</v>
      </c>
      <c r="G11" s="24" t="s">
        <v>29</v>
      </c>
      <c r="H11" s="24" t="s">
        <v>30</v>
      </c>
      <c r="I11" s="26">
        <v>45345</v>
      </c>
      <c r="J11" s="22" t="s">
        <v>92</v>
      </c>
      <c r="K11" s="24" t="s">
        <v>53</v>
      </c>
      <c r="L11" s="24" t="s">
        <v>33</v>
      </c>
      <c r="M11" s="24" t="s">
        <v>93</v>
      </c>
      <c r="N11" s="24" t="s">
        <v>94</v>
      </c>
      <c r="O11" s="24" t="s">
        <v>95</v>
      </c>
      <c r="P11" s="30">
        <v>157008600</v>
      </c>
      <c r="Q11" s="30"/>
      <c r="R11" s="22" t="b">
        <f t="shared" si="0"/>
        <v>1</v>
      </c>
      <c r="S11" s="22" t="s">
        <v>64</v>
      </c>
      <c r="T11" s="22" t="s">
        <v>38</v>
      </c>
      <c r="U11" s="32">
        <v>45345</v>
      </c>
      <c r="V11" s="32">
        <v>45346</v>
      </c>
      <c r="W11" s="33">
        <v>45386</v>
      </c>
      <c r="X11" s="72" t="s">
        <v>2495</v>
      </c>
      <c r="Y11" s="34"/>
      <c r="Z11" s="34"/>
    </row>
    <row r="12" spans="1:26" ht="36.75" customHeight="1" x14ac:dyDescent="0.25">
      <c r="A12" s="22">
        <v>11</v>
      </c>
      <c r="B12" s="23" t="s">
        <v>24</v>
      </c>
      <c r="C12" s="22" t="s">
        <v>96</v>
      </c>
      <c r="D12" s="22" t="s">
        <v>97</v>
      </c>
      <c r="E12" s="111" t="s">
        <v>98</v>
      </c>
      <c r="F12" s="55">
        <v>3600219</v>
      </c>
      <c r="G12" s="22" t="s">
        <v>81</v>
      </c>
      <c r="H12" s="24" t="s">
        <v>346</v>
      </c>
      <c r="I12" s="26">
        <v>45345</v>
      </c>
      <c r="J12" s="22" t="s">
        <v>100</v>
      </c>
      <c r="K12" s="24" t="s">
        <v>32</v>
      </c>
      <c r="L12" s="28" t="s">
        <v>33</v>
      </c>
      <c r="M12" s="24" t="s">
        <v>101</v>
      </c>
      <c r="N12" s="24" t="s">
        <v>102</v>
      </c>
      <c r="O12" s="24" t="s">
        <v>103</v>
      </c>
      <c r="P12" s="30">
        <v>3600219</v>
      </c>
      <c r="Q12" s="30"/>
      <c r="R12" s="22" t="b">
        <f t="shared" si="0"/>
        <v>1</v>
      </c>
      <c r="S12" s="22" t="s">
        <v>64</v>
      </c>
      <c r="T12" s="22" t="s">
        <v>38</v>
      </c>
      <c r="U12" s="32">
        <v>45345</v>
      </c>
      <c r="V12" s="32">
        <v>45346</v>
      </c>
      <c r="W12" s="33">
        <v>45394</v>
      </c>
      <c r="X12" s="72" t="s">
        <v>2495</v>
      </c>
      <c r="Y12" s="34"/>
      <c r="Z12" s="34"/>
    </row>
    <row r="13" spans="1:26" ht="36.75" customHeight="1" x14ac:dyDescent="0.25">
      <c r="A13" s="22">
        <v>12</v>
      </c>
      <c r="B13" s="23" t="s">
        <v>24</v>
      </c>
      <c r="C13" s="22" t="s">
        <v>104</v>
      </c>
      <c r="D13" s="22" t="s">
        <v>105</v>
      </c>
      <c r="E13" s="111" t="s">
        <v>106</v>
      </c>
      <c r="F13" s="55">
        <v>12314915</v>
      </c>
      <c r="G13" s="24" t="s">
        <v>57</v>
      </c>
      <c r="H13" s="24" t="s">
        <v>99</v>
      </c>
      <c r="I13" s="26">
        <v>45350</v>
      </c>
      <c r="J13" s="22" t="s">
        <v>107</v>
      </c>
      <c r="K13" s="24" t="s">
        <v>32</v>
      </c>
      <c r="L13" s="28" t="s">
        <v>33</v>
      </c>
      <c r="M13" s="24" t="s">
        <v>108</v>
      </c>
      <c r="N13" s="24">
        <v>8914088230</v>
      </c>
      <c r="O13" s="24" t="s">
        <v>109</v>
      </c>
      <c r="P13" s="30">
        <v>12314915</v>
      </c>
      <c r="Q13" s="30"/>
      <c r="R13" s="22" t="b">
        <f t="shared" si="0"/>
        <v>1</v>
      </c>
      <c r="S13" s="22" t="s">
        <v>64</v>
      </c>
      <c r="T13" s="22" t="s">
        <v>38</v>
      </c>
      <c r="U13" s="32">
        <v>45350</v>
      </c>
      <c r="V13" s="32">
        <v>45350</v>
      </c>
      <c r="W13" s="33">
        <v>45399</v>
      </c>
      <c r="X13" s="72" t="s">
        <v>2495</v>
      </c>
      <c r="Y13" s="34"/>
      <c r="Z13" s="34"/>
    </row>
    <row r="14" spans="1:26" ht="36.75" hidden="1" customHeight="1" x14ac:dyDescent="0.25">
      <c r="A14" s="22">
        <v>13</v>
      </c>
      <c r="B14" s="23" t="s">
        <v>37</v>
      </c>
      <c r="C14" s="22" t="s">
        <v>27</v>
      </c>
      <c r="D14" s="22" t="s">
        <v>110</v>
      </c>
      <c r="E14" s="111" t="s">
        <v>111</v>
      </c>
      <c r="F14" s="55">
        <v>12000000</v>
      </c>
      <c r="G14" s="22" t="s">
        <v>112</v>
      </c>
      <c r="H14" s="24" t="s">
        <v>30</v>
      </c>
      <c r="I14" s="26">
        <v>45350</v>
      </c>
      <c r="J14" s="22" t="s">
        <v>113</v>
      </c>
      <c r="K14" s="24" t="s">
        <v>53</v>
      </c>
      <c r="L14" s="28" t="s">
        <v>33</v>
      </c>
      <c r="M14" s="24" t="s">
        <v>114</v>
      </c>
      <c r="N14" s="24" t="s">
        <v>115</v>
      </c>
      <c r="O14" s="24" t="s">
        <v>116</v>
      </c>
      <c r="P14" s="30">
        <v>12000000</v>
      </c>
      <c r="Q14" s="30"/>
      <c r="R14" s="22" t="b">
        <f t="shared" si="0"/>
        <v>1</v>
      </c>
      <c r="S14" s="22" t="s">
        <v>64</v>
      </c>
      <c r="T14" s="22" t="s">
        <v>38</v>
      </c>
      <c r="U14" s="32">
        <v>45350</v>
      </c>
      <c r="V14" s="32">
        <v>45351</v>
      </c>
      <c r="W14" s="33">
        <v>45351</v>
      </c>
      <c r="X14" s="72" t="s">
        <v>2495</v>
      </c>
      <c r="Y14" s="34"/>
      <c r="Z14" s="34"/>
    </row>
    <row r="15" spans="1:26" ht="36.75" hidden="1" customHeight="1" x14ac:dyDescent="0.25">
      <c r="A15" s="22">
        <v>14</v>
      </c>
      <c r="B15" s="23" t="s">
        <v>39</v>
      </c>
      <c r="C15" s="22" t="s">
        <v>117</v>
      </c>
      <c r="D15" s="22" t="s">
        <v>118</v>
      </c>
      <c r="E15" s="111" t="s">
        <v>119</v>
      </c>
      <c r="F15" s="55">
        <v>103271730</v>
      </c>
      <c r="G15" s="24" t="s">
        <v>29</v>
      </c>
      <c r="H15" s="22" t="s">
        <v>58</v>
      </c>
      <c r="I15" s="26">
        <v>45352</v>
      </c>
      <c r="J15" s="22"/>
      <c r="K15" s="24" t="s">
        <v>32</v>
      </c>
      <c r="L15" s="24"/>
      <c r="M15" s="22"/>
      <c r="N15" s="22"/>
      <c r="O15" s="22"/>
      <c r="P15" s="30"/>
      <c r="Q15" s="22"/>
      <c r="R15" s="22" t="b">
        <f t="shared" si="0"/>
        <v>0</v>
      </c>
      <c r="S15" s="22"/>
      <c r="T15" s="22" t="s">
        <v>54</v>
      </c>
      <c r="U15" s="26">
        <v>45352</v>
      </c>
      <c r="V15" s="26">
        <v>45355</v>
      </c>
      <c r="W15" s="29"/>
      <c r="X15" s="72" t="s">
        <v>2495</v>
      </c>
      <c r="Y15" s="34"/>
      <c r="Z15" s="34"/>
    </row>
    <row r="16" spans="1:26" ht="36.75" customHeight="1" x14ac:dyDescent="0.25">
      <c r="A16" s="22">
        <v>15</v>
      </c>
      <c r="B16" s="23" t="s">
        <v>39</v>
      </c>
      <c r="C16" s="22" t="s">
        <v>120</v>
      </c>
      <c r="D16" s="22" t="s">
        <v>121</v>
      </c>
      <c r="E16" s="111" t="s">
        <v>122</v>
      </c>
      <c r="F16" s="55">
        <v>335846732</v>
      </c>
      <c r="G16" s="24" t="s">
        <v>85</v>
      </c>
      <c r="H16" s="24" t="s">
        <v>30</v>
      </c>
      <c r="I16" s="26">
        <v>45355</v>
      </c>
      <c r="J16" s="22" t="s">
        <v>123</v>
      </c>
      <c r="K16" s="24" t="s">
        <v>32</v>
      </c>
      <c r="L16" s="28" t="s">
        <v>33</v>
      </c>
      <c r="M16" s="24" t="s">
        <v>124</v>
      </c>
      <c r="N16" s="24" t="s">
        <v>125</v>
      </c>
      <c r="O16" s="24" t="s">
        <v>126</v>
      </c>
      <c r="P16" s="30">
        <v>335846732</v>
      </c>
      <c r="Q16" s="30"/>
      <c r="R16" s="22" t="b">
        <f t="shared" si="0"/>
        <v>1</v>
      </c>
      <c r="S16" s="22" t="s">
        <v>64</v>
      </c>
      <c r="T16" s="22" t="s">
        <v>38</v>
      </c>
      <c r="U16" s="32">
        <v>45355</v>
      </c>
      <c r="V16" s="32">
        <v>45355</v>
      </c>
      <c r="W16" s="33">
        <v>45406</v>
      </c>
      <c r="X16" s="72" t="s">
        <v>2494</v>
      </c>
      <c r="Y16" s="34">
        <v>1</v>
      </c>
      <c r="Z16" s="34"/>
    </row>
    <row r="17" spans="1:26" ht="36.75" hidden="1" customHeight="1" x14ac:dyDescent="0.25">
      <c r="A17" s="22">
        <v>16</v>
      </c>
      <c r="B17" s="23" t="s">
        <v>48</v>
      </c>
      <c r="C17" s="22" t="s">
        <v>127</v>
      </c>
      <c r="D17" s="22" t="s">
        <v>128</v>
      </c>
      <c r="E17" s="111" t="s">
        <v>129</v>
      </c>
      <c r="F17" s="55">
        <v>1199998719</v>
      </c>
      <c r="G17" s="22" t="s">
        <v>51</v>
      </c>
      <c r="H17" s="22" t="s">
        <v>30</v>
      </c>
      <c r="I17" s="26">
        <v>45415</v>
      </c>
      <c r="J17" s="22"/>
      <c r="K17" s="24" t="s">
        <v>32</v>
      </c>
      <c r="L17" s="24"/>
      <c r="M17" s="22"/>
      <c r="N17" s="22"/>
      <c r="O17" s="22"/>
      <c r="P17" s="30"/>
      <c r="Q17" s="22"/>
      <c r="R17" s="22" t="b">
        <f t="shared" si="0"/>
        <v>0</v>
      </c>
      <c r="S17" s="22"/>
      <c r="T17" s="22" t="s">
        <v>77</v>
      </c>
      <c r="U17" s="26">
        <v>45415</v>
      </c>
      <c r="V17" s="26">
        <v>45418</v>
      </c>
      <c r="W17" s="29"/>
      <c r="X17" s="72"/>
      <c r="Y17" s="34"/>
      <c r="Z17" s="34"/>
    </row>
    <row r="18" spans="1:26" ht="36.75" hidden="1" customHeight="1" x14ac:dyDescent="0.25">
      <c r="A18" s="22">
        <v>17</v>
      </c>
      <c r="B18" s="23" t="s">
        <v>65</v>
      </c>
      <c r="C18" s="22" t="s">
        <v>130</v>
      </c>
      <c r="D18" s="22" t="s">
        <v>131</v>
      </c>
      <c r="E18" s="111" t="s">
        <v>132</v>
      </c>
      <c r="F18" s="55">
        <v>2599485000</v>
      </c>
      <c r="G18" s="22" t="s">
        <v>112</v>
      </c>
      <c r="H18" s="22" t="s">
        <v>30</v>
      </c>
      <c r="I18" s="26">
        <v>45356</v>
      </c>
      <c r="J18" s="22"/>
      <c r="K18" s="24" t="s">
        <v>32</v>
      </c>
      <c r="L18" s="24"/>
      <c r="M18" s="22"/>
      <c r="N18" s="22"/>
      <c r="O18" s="22"/>
      <c r="P18" s="30"/>
      <c r="Q18" s="22"/>
      <c r="R18" s="22" t="b">
        <f t="shared" si="0"/>
        <v>0</v>
      </c>
      <c r="S18" s="22"/>
      <c r="T18" s="22" t="s">
        <v>77</v>
      </c>
      <c r="U18" s="26">
        <v>45356</v>
      </c>
      <c r="V18" s="26">
        <v>45356</v>
      </c>
      <c r="W18" s="29"/>
      <c r="X18" s="72"/>
      <c r="Y18" s="34"/>
      <c r="Z18" s="34"/>
    </row>
    <row r="19" spans="1:26" ht="36.75" hidden="1" customHeight="1" x14ac:dyDescent="0.25">
      <c r="A19" s="22">
        <v>18</v>
      </c>
      <c r="B19" s="23" t="s">
        <v>133</v>
      </c>
      <c r="C19" s="22" t="s">
        <v>27</v>
      </c>
      <c r="D19" s="22" t="s">
        <v>134</v>
      </c>
      <c r="E19" s="111" t="s">
        <v>135</v>
      </c>
      <c r="F19" s="55">
        <v>250000000</v>
      </c>
      <c r="G19" s="24" t="s">
        <v>68</v>
      </c>
      <c r="H19" s="24" t="s">
        <v>58</v>
      </c>
      <c r="I19" s="26">
        <v>45357</v>
      </c>
      <c r="J19" s="22" t="s">
        <v>136</v>
      </c>
      <c r="K19" s="24" t="s">
        <v>53</v>
      </c>
      <c r="L19" s="24" t="s">
        <v>60</v>
      </c>
      <c r="M19" s="24" t="s">
        <v>137</v>
      </c>
      <c r="N19" s="24" t="s">
        <v>138</v>
      </c>
      <c r="O19" s="24" t="s">
        <v>139</v>
      </c>
      <c r="P19" s="30">
        <v>250000000</v>
      </c>
      <c r="Q19" s="30"/>
      <c r="R19" s="22" t="b">
        <f t="shared" si="0"/>
        <v>1</v>
      </c>
      <c r="S19" s="22" t="s">
        <v>64</v>
      </c>
      <c r="T19" s="22" t="s">
        <v>38</v>
      </c>
      <c r="U19" s="32">
        <v>45357</v>
      </c>
      <c r="V19" s="32">
        <v>45357</v>
      </c>
      <c r="W19" s="33">
        <v>45407</v>
      </c>
      <c r="X19" s="72" t="s">
        <v>2495</v>
      </c>
      <c r="Y19" s="34"/>
      <c r="Z19" s="34"/>
    </row>
    <row r="20" spans="1:26" ht="36.75" hidden="1" customHeight="1" x14ac:dyDescent="0.25">
      <c r="A20" s="22">
        <v>19</v>
      </c>
      <c r="B20" s="23" t="s">
        <v>39</v>
      </c>
      <c r="C20" s="22" t="s">
        <v>27</v>
      </c>
      <c r="D20" s="22" t="s">
        <v>140</v>
      </c>
      <c r="E20" s="111" t="s">
        <v>2581</v>
      </c>
      <c r="F20" s="55">
        <v>600000000</v>
      </c>
      <c r="G20" s="22" t="s">
        <v>112</v>
      </c>
      <c r="H20" s="24" t="s">
        <v>58</v>
      </c>
      <c r="I20" s="26">
        <v>45357</v>
      </c>
      <c r="J20" s="22" t="s">
        <v>141</v>
      </c>
      <c r="K20" s="24" t="s">
        <v>53</v>
      </c>
      <c r="L20" s="24" t="s">
        <v>142</v>
      </c>
      <c r="M20" s="24" t="s">
        <v>143</v>
      </c>
      <c r="N20" s="24" t="s">
        <v>144</v>
      </c>
      <c r="O20" s="24" t="s">
        <v>145</v>
      </c>
      <c r="P20" s="30">
        <v>600000000</v>
      </c>
      <c r="Q20" s="30"/>
      <c r="R20" s="22" t="b">
        <f t="shared" si="0"/>
        <v>1</v>
      </c>
      <c r="S20" s="22" t="s">
        <v>64</v>
      </c>
      <c r="T20" s="22" t="s">
        <v>38</v>
      </c>
      <c r="U20" s="32">
        <v>45357</v>
      </c>
      <c r="V20" s="32">
        <v>45358</v>
      </c>
      <c r="W20" s="33">
        <v>45365</v>
      </c>
      <c r="X20" s="72" t="s">
        <v>2495</v>
      </c>
      <c r="Y20" s="34"/>
      <c r="Z20" s="34"/>
    </row>
    <row r="21" spans="1:26" ht="36.75" customHeight="1" x14ac:dyDescent="0.25">
      <c r="A21" s="22">
        <v>20</v>
      </c>
      <c r="B21" s="23" t="s">
        <v>146</v>
      </c>
      <c r="C21" s="22" t="s">
        <v>147</v>
      </c>
      <c r="D21" s="22" t="s">
        <v>148</v>
      </c>
      <c r="E21" s="111" t="s">
        <v>149</v>
      </c>
      <c r="F21" s="55">
        <v>180362759</v>
      </c>
      <c r="G21" s="24" t="s">
        <v>68</v>
      </c>
      <c r="H21" s="24" t="s">
        <v>30</v>
      </c>
      <c r="I21" s="26">
        <v>45359</v>
      </c>
      <c r="J21" s="22" t="s">
        <v>150</v>
      </c>
      <c r="K21" s="24" t="s">
        <v>32</v>
      </c>
      <c r="L21" s="28" t="s">
        <v>33</v>
      </c>
      <c r="M21" s="24" t="s">
        <v>151</v>
      </c>
      <c r="N21" s="24" t="s">
        <v>152</v>
      </c>
      <c r="O21" s="24" t="s">
        <v>153</v>
      </c>
      <c r="P21" s="30">
        <v>180362759</v>
      </c>
      <c r="Q21" s="30"/>
      <c r="R21" s="22" t="b">
        <f t="shared" si="0"/>
        <v>1</v>
      </c>
      <c r="S21" s="22" t="s">
        <v>64</v>
      </c>
      <c r="T21" s="22" t="s">
        <v>38</v>
      </c>
      <c r="U21" s="32">
        <v>45359</v>
      </c>
      <c r="V21" s="32">
        <v>45359</v>
      </c>
      <c r="W21" s="33">
        <v>45408</v>
      </c>
      <c r="X21" s="72" t="s">
        <v>2495</v>
      </c>
      <c r="Y21" s="34"/>
      <c r="Z21" s="34"/>
    </row>
    <row r="22" spans="1:26" ht="36.75" hidden="1" customHeight="1" x14ac:dyDescent="0.25">
      <c r="A22" s="22">
        <v>21</v>
      </c>
      <c r="B22" s="23" t="s">
        <v>48</v>
      </c>
      <c r="C22" s="22" t="s">
        <v>154</v>
      </c>
      <c r="D22" s="22" t="s">
        <v>155</v>
      </c>
      <c r="E22" s="111" t="s">
        <v>156</v>
      </c>
      <c r="F22" s="55">
        <v>3001559058</v>
      </c>
      <c r="G22" s="22" t="s">
        <v>51</v>
      </c>
      <c r="H22" s="22" t="s">
        <v>30</v>
      </c>
      <c r="I22" s="26">
        <v>45420</v>
      </c>
      <c r="J22" s="22"/>
      <c r="K22" s="24" t="s">
        <v>157</v>
      </c>
      <c r="L22" s="24"/>
      <c r="M22" s="22"/>
      <c r="N22" s="22"/>
      <c r="O22" s="22"/>
      <c r="P22" s="30"/>
      <c r="Q22" s="22"/>
      <c r="R22" s="22" t="b">
        <f t="shared" si="0"/>
        <v>0</v>
      </c>
      <c r="S22" s="22"/>
      <c r="T22" s="22" t="s">
        <v>77</v>
      </c>
      <c r="U22" s="26">
        <v>45420</v>
      </c>
      <c r="V22" s="26">
        <v>45420</v>
      </c>
      <c r="W22" s="29"/>
      <c r="X22" s="72"/>
      <c r="Y22" s="34"/>
      <c r="Z22" s="34"/>
    </row>
    <row r="23" spans="1:26" ht="36.75" customHeight="1" x14ac:dyDescent="0.25">
      <c r="A23" s="22">
        <v>22</v>
      </c>
      <c r="B23" s="23" t="s">
        <v>24</v>
      </c>
      <c r="C23" s="22" t="s">
        <v>158</v>
      </c>
      <c r="D23" s="22" t="s">
        <v>159</v>
      </c>
      <c r="E23" s="111" t="s">
        <v>160</v>
      </c>
      <c r="F23" s="55">
        <v>460424673</v>
      </c>
      <c r="G23" s="24" t="s">
        <v>161</v>
      </c>
      <c r="H23" s="24" t="s">
        <v>58</v>
      </c>
      <c r="I23" s="26">
        <v>45359</v>
      </c>
      <c r="J23" s="22" t="s">
        <v>162</v>
      </c>
      <c r="K23" s="24" t="s">
        <v>32</v>
      </c>
      <c r="L23" s="28" t="s">
        <v>33</v>
      </c>
      <c r="M23" s="24" t="s">
        <v>163</v>
      </c>
      <c r="N23" s="24" t="s">
        <v>164</v>
      </c>
      <c r="O23" s="24" t="s">
        <v>165</v>
      </c>
      <c r="P23" s="30">
        <v>333692434</v>
      </c>
      <c r="Q23" s="30"/>
      <c r="R23" s="22" t="b">
        <f t="shared" si="0"/>
        <v>1</v>
      </c>
      <c r="S23" s="22"/>
      <c r="T23" s="22" t="s">
        <v>38</v>
      </c>
      <c r="U23" s="32">
        <v>45359</v>
      </c>
      <c r="V23" s="32">
        <v>45359</v>
      </c>
      <c r="W23" s="33">
        <v>45404</v>
      </c>
      <c r="X23" s="72" t="s">
        <v>2495</v>
      </c>
      <c r="Y23" s="34"/>
      <c r="Z23" s="34"/>
    </row>
    <row r="24" spans="1:26" ht="36.75" customHeight="1" x14ac:dyDescent="0.25">
      <c r="A24" s="22">
        <v>23</v>
      </c>
      <c r="B24" s="23" t="s">
        <v>24</v>
      </c>
      <c r="C24" s="22" t="s">
        <v>166</v>
      </c>
      <c r="D24" s="22" t="s">
        <v>159</v>
      </c>
      <c r="E24" s="111" t="s">
        <v>160</v>
      </c>
      <c r="F24" s="55">
        <v>127072960</v>
      </c>
      <c r="G24" s="24" t="s">
        <v>161</v>
      </c>
      <c r="H24" s="24" t="s">
        <v>58</v>
      </c>
      <c r="I24" s="26">
        <v>45359</v>
      </c>
      <c r="J24" s="22" t="s">
        <v>167</v>
      </c>
      <c r="K24" s="24" t="s">
        <v>168</v>
      </c>
      <c r="L24" s="24" t="s">
        <v>2548</v>
      </c>
      <c r="M24" s="24" t="s">
        <v>170</v>
      </c>
      <c r="N24" s="24" t="s">
        <v>171</v>
      </c>
      <c r="O24" s="24" t="s">
        <v>172</v>
      </c>
      <c r="P24" s="30">
        <v>127072960</v>
      </c>
      <c r="Q24" s="30"/>
      <c r="R24" s="22" t="b">
        <f t="shared" si="0"/>
        <v>1</v>
      </c>
      <c r="S24" s="22"/>
      <c r="T24" s="22" t="s">
        <v>38</v>
      </c>
      <c r="U24" s="32">
        <v>45359</v>
      </c>
      <c r="V24" s="32">
        <v>45359</v>
      </c>
      <c r="W24" s="33">
        <v>45397</v>
      </c>
      <c r="X24" s="72" t="s">
        <v>2495</v>
      </c>
      <c r="Y24" s="34"/>
      <c r="Z24" s="34"/>
    </row>
    <row r="25" spans="1:26" ht="36.75" hidden="1" customHeight="1" x14ac:dyDescent="0.25">
      <c r="A25" s="22">
        <v>24</v>
      </c>
      <c r="B25" s="23" t="s">
        <v>24</v>
      </c>
      <c r="C25" s="22" t="s">
        <v>173</v>
      </c>
      <c r="D25" s="22" t="s">
        <v>174</v>
      </c>
      <c r="E25" s="111" t="s">
        <v>175</v>
      </c>
      <c r="F25" s="55">
        <v>3317720</v>
      </c>
      <c r="G25" s="24" t="s">
        <v>57</v>
      </c>
      <c r="H25" s="22" t="s">
        <v>58</v>
      </c>
      <c r="I25" s="26">
        <v>45363</v>
      </c>
      <c r="J25" s="22"/>
      <c r="K25" s="24" t="s">
        <v>32</v>
      </c>
      <c r="L25" s="24"/>
      <c r="M25" s="22"/>
      <c r="N25" s="22"/>
      <c r="O25" s="22"/>
      <c r="P25" s="30"/>
      <c r="Q25" s="22"/>
      <c r="R25" s="22" t="b">
        <f t="shared" si="0"/>
        <v>0</v>
      </c>
      <c r="S25" s="22"/>
      <c r="T25" s="22" t="s">
        <v>54</v>
      </c>
      <c r="U25" s="26">
        <v>45363</v>
      </c>
      <c r="V25" s="26">
        <v>45363</v>
      </c>
      <c r="W25" s="29"/>
      <c r="X25" s="72"/>
      <c r="Y25" s="34"/>
      <c r="Z25" s="34"/>
    </row>
    <row r="26" spans="1:26" ht="36.75" hidden="1" customHeight="1" x14ac:dyDescent="0.25">
      <c r="A26" s="22">
        <v>25</v>
      </c>
      <c r="B26" s="23" t="s">
        <v>48</v>
      </c>
      <c r="C26" s="22" t="s">
        <v>176</v>
      </c>
      <c r="D26" s="22" t="s">
        <v>177</v>
      </c>
      <c r="E26" s="111" t="s">
        <v>178</v>
      </c>
      <c r="F26" s="55">
        <v>5906588205</v>
      </c>
      <c r="G26" s="22" t="s">
        <v>76</v>
      </c>
      <c r="H26" s="22" t="s">
        <v>179</v>
      </c>
      <c r="I26" s="26">
        <v>45427</v>
      </c>
      <c r="J26" s="22"/>
      <c r="K26" s="24" t="s">
        <v>157</v>
      </c>
      <c r="L26" s="24"/>
      <c r="M26" s="22"/>
      <c r="N26" s="22"/>
      <c r="O26" s="22"/>
      <c r="P26" s="30"/>
      <c r="Q26" s="22"/>
      <c r="R26" s="22" t="b">
        <f t="shared" si="0"/>
        <v>0</v>
      </c>
      <c r="S26" s="22"/>
      <c r="T26" s="22" t="s">
        <v>77</v>
      </c>
      <c r="U26" s="26">
        <v>45427</v>
      </c>
      <c r="V26" s="26">
        <v>45428</v>
      </c>
      <c r="W26" s="29"/>
      <c r="X26" s="72"/>
      <c r="Y26" s="34"/>
      <c r="Z26" s="34"/>
    </row>
    <row r="27" spans="1:26" ht="36.75" hidden="1" customHeight="1" x14ac:dyDescent="0.25">
      <c r="A27" s="22">
        <v>26</v>
      </c>
      <c r="B27" s="23" t="s">
        <v>48</v>
      </c>
      <c r="C27" s="22" t="s">
        <v>180</v>
      </c>
      <c r="D27" s="22" t="s">
        <v>181</v>
      </c>
      <c r="E27" s="111" t="s">
        <v>182</v>
      </c>
      <c r="F27" s="55">
        <v>1286996777</v>
      </c>
      <c r="G27" s="22" t="s">
        <v>51</v>
      </c>
      <c r="H27" s="22" t="s">
        <v>179</v>
      </c>
      <c r="I27" s="26">
        <v>45447</v>
      </c>
      <c r="J27" s="22"/>
      <c r="K27" s="24" t="s">
        <v>32</v>
      </c>
      <c r="L27" s="24"/>
      <c r="M27" s="22"/>
      <c r="N27" s="22"/>
      <c r="O27" s="22"/>
      <c r="P27" s="30"/>
      <c r="Q27" s="22"/>
      <c r="R27" s="22" t="b">
        <f t="shared" si="0"/>
        <v>0</v>
      </c>
      <c r="S27" s="22"/>
      <c r="T27" s="22" t="s">
        <v>77</v>
      </c>
      <c r="U27" s="26">
        <v>45447</v>
      </c>
      <c r="V27" s="26">
        <v>45448</v>
      </c>
      <c r="W27" s="29"/>
      <c r="X27" s="72"/>
      <c r="Y27" s="34"/>
      <c r="Z27" s="34"/>
    </row>
    <row r="28" spans="1:26" ht="36.75" customHeight="1" x14ac:dyDescent="0.25">
      <c r="A28" s="22">
        <v>27</v>
      </c>
      <c r="B28" s="23" t="s">
        <v>133</v>
      </c>
      <c r="C28" s="22" t="s">
        <v>183</v>
      </c>
      <c r="D28" s="22" t="s">
        <v>184</v>
      </c>
      <c r="E28" s="111" t="s">
        <v>2582</v>
      </c>
      <c r="F28" s="55">
        <v>400000000</v>
      </c>
      <c r="G28" s="22" t="s">
        <v>112</v>
      </c>
      <c r="H28" s="24" t="s">
        <v>58</v>
      </c>
      <c r="I28" s="26">
        <v>45365</v>
      </c>
      <c r="J28" s="22" t="s">
        <v>185</v>
      </c>
      <c r="K28" s="24" t="s">
        <v>32</v>
      </c>
      <c r="L28" s="28" t="s">
        <v>33</v>
      </c>
      <c r="M28" s="24" t="s">
        <v>186</v>
      </c>
      <c r="N28" s="24" t="s">
        <v>187</v>
      </c>
      <c r="O28" s="24" t="s">
        <v>188</v>
      </c>
      <c r="P28" s="30">
        <v>400000000</v>
      </c>
      <c r="Q28" s="30"/>
      <c r="R28" s="22" t="b">
        <f t="shared" si="0"/>
        <v>1</v>
      </c>
      <c r="S28" s="22" t="s">
        <v>64</v>
      </c>
      <c r="T28" s="22" t="s">
        <v>38</v>
      </c>
      <c r="U28" s="32">
        <v>45365</v>
      </c>
      <c r="V28" s="32">
        <v>45365</v>
      </c>
      <c r="W28" s="33">
        <v>45393</v>
      </c>
      <c r="X28" s="72" t="s">
        <v>2495</v>
      </c>
      <c r="Y28" s="34"/>
      <c r="Z28" s="34"/>
    </row>
    <row r="29" spans="1:26" ht="36.75" hidden="1" customHeight="1" x14ac:dyDescent="0.25">
      <c r="A29" s="22">
        <v>28</v>
      </c>
      <c r="B29" s="23" t="s">
        <v>48</v>
      </c>
      <c r="C29" s="22" t="s">
        <v>189</v>
      </c>
      <c r="D29" s="22" t="s">
        <v>190</v>
      </c>
      <c r="E29" s="111" t="s">
        <v>191</v>
      </c>
      <c r="F29" s="55">
        <v>3575854080</v>
      </c>
      <c r="G29" s="22" t="s">
        <v>192</v>
      </c>
      <c r="H29" s="22" t="s">
        <v>99</v>
      </c>
      <c r="I29" s="26">
        <v>45455</v>
      </c>
      <c r="J29" s="22"/>
      <c r="K29" s="24" t="s">
        <v>157</v>
      </c>
      <c r="L29" s="24"/>
      <c r="M29" s="22"/>
      <c r="N29" s="22">
        <v>16630800</v>
      </c>
      <c r="O29" s="22" t="s">
        <v>193</v>
      </c>
      <c r="P29" s="30"/>
      <c r="Q29" s="22"/>
      <c r="R29" s="22" t="b">
        <f t="shared" si="0"/>
        <v>0</v>
      </c>
      <c r="S29" s="22"/>
      <c r="T29" s="22" t="s">
        <v>77</v>
      </c>
      <c r="U29" s="26">
        <v>45455</v>
      </c>
      <c r="V29" s="26">
        <v>0</v>
      </c>
      <c r="W29" s="29"/>
      <c r="X29" s="72"/>
      <c r="Y29" s="34"/>
      <c r="Z29" s="34"/>
    </row>
    <row r="30" spans="1:26" ht="36.75" customHeight="1" x14ac:dyDescent="0.25">
      <c r="A30" s="22">
        <v>29</v>
      </c>
      <c r="B30" s="23" t="s">
        <v>48</v>
      </c>
      <c r="C30" s="22" t="s">
        <v>194</v>
      </c>
      <c r="D30" s="22" t="s">
        <v>195</v>
      </c>
      <c r="E30" s="111" t="s">
        <v>196</v>
      </c>
      <c r="F30" s="55">
        <v>643368754</v>
      </c>
      <c r="G30" s="24" t="s">
        <v>197</v>
      </c>
      <c r="H30" s="24" t="s">
        <v>198</v>
      </c>
      <c r="I30" s="26">
        <v>45455</v>
      </c>
      <c r="J30" s="22" t="s">
        <v>199</v>
      </c>
      <c r="K30" s="24" t="s">
        <v>32</v>
      </c>
      <c r="L30" s="24" t="s">
        <v>200</v>
      </c>
      <c r="M30" s="24" t="s">
        <v>201</v>
      </c>
      <c r="N30" s="24" t="s">
        <v>202</v>
      </c>
      <c r="O30" s="24" t="s">
        <v>203</v>
      </c>
      <c r="P30" s="30">
        <v>491351000</v>
      </c>
      <c r="Q30" s="30"/>
      <c r="R30" s="22" t="b">
        <f t="shared" si="0"/>
        <v>1</v>
      </c>
      <c r="S30" s="22" t="s">
        <v>64</v>
      </c>
      <c r="T30" s="22" t="s">
        <v>38</v>
      </c>
      <c r="U30" s="32">
        <v>45455</v>
      </c>
      <c r="V30" s="32">
        <v>45460</v>
      </c>
      <c r="W30" s="33">
        <v>45515</v>
      </c>
      <c r="X30" s="72" t="s">
        <v>2495</v>
      </c>
      <c r="Y30" s="34"/>
      <c r="Z30" s="85"/>
    </row>
    <row r="31" spans="1:26" ht="36.75" hidden="1" customHeight="1" x14ac:dyDescent="0.25">
      <c r="A31" s="22">
        <v>30</v>
      </c>
      <c r="B31" s="23" t="s">
        <v>48</v>
      </c>
      <c r="C31" s="22" t="s">
        <v>204</v>
      </c>
      <c r="D31" s="22" t="s">
        <v>205</v>
      </c>
      <c r="E31" s="111" t="s">
        <v>206</v>
      </c>
      <c r="F31" s="55">
        <v>27405700</v>
      </c>
      <c r="G31" s="22" t="s">
        <v>207</v>
      </c>
      <c r="H31" s="24" t="s">
        <v>476</v>
      </c>
      <c r="I31" s="26">
        <v>45463</v>
      </c>
      <c r="J31" s="22"/>
      <c r="K31" s="24" t="s">
        <v>32</v>
      </c>
      <c r="L31" s="24"/>
      <c r="M31" s="22"/>
      <c r="N31" s="22"/>
      <c r="O31" s="22"/>
      <c r="P31" s="30"/>
      <c r="Q31" s="22"/>
      <c r="R31" s="22" t="b">
        <f t="shared" si="0"/>
        <v>0</v>
      </c>
      <c r="S31" s="22"/>
      <c r="T31" s="22" t="s">
        <v>77</v>
      </c>
      <c r="U31" s="26">
        <v>45463</v>
      </c>
      <c r="V31" s="26">
        <v>45464</v>
      </c>
      <c r="W31" s="29"/>
      <c r="X31" s="72"/>
      <c r="Y31" s="34"/>
      <c r="Z31" s="34"/>
    </row>
    <row r="32" spans="1:26" ht="36.75" hidden="1" customHeight="1" x14ac:dyDescent="0.25">
      <c r="A32" s="22">
        <v>31</v>
      </c>
      <c r="B32" s="23" t="s">
        <v>133</v>
      </c>
      <c r="C32" s="22" t="s">
        <v>208</v>
      </c>
      <c r="D32" s="22" t="s">
        <v>209</v>
      </c>
      <c r="E32" s="111" t="s">
        <v>210</v>
      </c>
      <c r="F32" s="55">
        <v>56690552</v>
      </c>
      <c r="G32" s="22" t="s">
        <v>76</v>
      </c>
      <c r="H32" s="22" t="s">
        <v>58</v>
      </c>
      <c r="I32" s="26">
        <v>45365</v>
      </c>
      <c r="J32" s="22"/>
      <c r="K32" s="24" t="s">
        <v>32</v>
      </c>
      <c r="L32" s="24"/>
      <c r="M32" s="22"/>
      <c r="N32" s="22"/>
      <c r="O32" s="22"/>
      <c r="P32" s="30"/>
      <c r="Q32" s="22"/>
      <c r="R32" s="22" t="b">
        <f t="shared" si="0"/>
        <v>0</v>
      </c>
      <c r="S32" s="22"/>
      <c r="T32" s="22" t="s">
        <v>54</v>
      </c>
      <c r="U32" s="26">
        <v>45365</v>
      </c>
      <c r="V32" s="26">
        <v>45365</v>
      </c>
      <c r="W32" s="29"/>
      <c r="X32" s="72"/>
      <c r="Y32" s="34"/>
      <c r="Z32" s="34"/>
    </row>
    <row r="33" spans="1:26" ht="36.75" customHeight="1" x14ac:dyDescent="0.25">
      <c r="A33" s="22">
        <v>32</v>
      </c>
      <c r="B33" s="23" t="s">
        <v>211</v>
      </c>
      <c r="C33" s="22" t="s">
        <v>212</v>
      </c>
      <c r="D33" s="22" t="s">
        <v>213</v>
      </c>
      <c r="E33" s="111" t="s">
        <v>214</v>
      </c>
      <c r="F33" s="55">
        <v>29999995</v>
      </c>
      <c r="G33" s="22" t="s">
        <v>76</v>
      </c>
      <c r="H33" s="24" t="s">
        <v>58</v>
      </c>
      <c r="I33" s="26">
        <v>45365</v>
      </c>
      <c r="J33" s="22" t="s">
        <v>215</v>
      </c>
      <c r="K33" s="24" t="s">
        <v>32</v>
      </c>
      <c r="L33" s="28" t="s">
        <v>33</v>
      </c>
      <c r="M33" s="24" t="s">
        <v>216</v>
      </c>
      <c r="N33" s="24" t="s">
        <v>217</v>
      </c>
      <c r="O33" s="24" t="s">
        <v>218</v>
      </c>
      <c r="P33" s="30">
        <v>29999995</v>
      </c>
      <c r="Q33" s="30"/>
      <c r="R33" s="22" t="b">
        <f t="shared" si="0"/>
        <v>1</v>
      </c>
      <c r="S33" s="22"/>
      <c r="T33" s="22" t="s">
        <v>38</v>
      </c>
      <c r="U33" s="32">
        <v>45365</v>
      </c>
      <c r="V33" s="32">
        <v>45366</v>
      </c>
      <c r="W33" s="33">
        <v>45433</v>
      </c>
      <c r="X33" s="72" t="s">
        <v>2495</v>
      </c>
      <c r="Y33" s="34"/>
      <c r="Z33" s="34"/>
    </row>
    <row r="34" spans="1:26" ht="36.75" customHeight="1" x14ac:dyDescent="0.25">
      <c r="A34" s="22">
        <v>33</v>
      </c>
      <c r="B34" s="23" t="s">
        <v>39</v>
      </c>
      <c r="C34" s="22" t="s">
        <v>219</v>
      </c>
      <c r="D34" s="22" t="s">
        <v>220</v>
      </c>
      <c r="E34" s="111" t="s">
        <v>221</v>
      </c>
      <c r="F34" s="55">
        <v>282320477</v>
      </c>
      <c r="G34" s="24" t="s">
        <v>29</v>
      </c>
      <c r="H34" s="24" t="s">
        <v>58</v>
      </c>
      <c r="I34" s="26">
        <v>45366</v>
      </c>
      <c r="J34" s="27" t="s">
        <v>222</v>
      </c>
      <c r="K34" s="24" t="s">
        <v>32</v>
      </c>
      <c r="L34" s="28" t="s">
        <v>33</v>
      </c>
      <c r="M34" s="24" t="s">
        <v>223</v>
      </c>
      <c r="N34" s="24" t="s">
        <v>224</v>
      </c>
      <c r="O34" s="24" t="s">
        <v>225</v>
      </c>
      <c r="P34" s="30">
        <v>282320477</v>
      </c>
      <c r="Q34" s="30"/>
      <c r="R34" s="22" t="b">
        <f t="shared" si="0"/>
        <v>1</v>
      </c>
      <c r="S34" s="22" t="s">
        <v>64</v>
      </c>
      <c r="T34" s="22" t="s">
        <v>38</v>
      </c>
      <c r="U34" s="32">
        <v>45366</v>
      </c>
      <c r="V34" s="32">
        <v>45369</v>
      </c>
      <c r="W34" s="33">
        <v>45401</v>
      </c>
      <c r="X34" s="34" t="s">
        <v>2495</v>
      </c>
      <c r="Y34" s="34"/>
      <c r="Z34" s="34"/>
    </row>
    <row r="35" spans="1:26" ht="36.75" customHeight="1" x14ac:dyDescent="0.25">
      <c r="A35" s="22">
        <v>34</v>
      </c>
      <c r="B35" s="23" t="s">
        <v>39</v>
      </c>
      <c r="C35" s="22" t="s">
        <v>226</v>
      </c>
      <c r="D35" s="22" t="s">
        <v>227</v>
      </c>
      <c r="E35" s="111" t="s">
        <v>228</v>
      </c>
      <c r="F35" s="55">
        <v>800000000</v>
      </c>
      <c r="G35" s="24" t="s">
        <v>29</v>
      </c>
      <c r="H35" s="24" t="s">
        <v>30</v>
      </c>
      <c r="I35" s="26">
        <v>45366</v>
      </c>
      <c r="J35" s="27" t="s">
        <v>229</v>
      </c>
      <c r="K35" s="24" t="s">
        <v>32</v>
      </c>
      <c r="L35" s="28" t="s">
        <v>33</v>
      </c>
      <c r="M35" s="24" t="s">
        <v>230</v>
      </c>
      <c r="N35" s="24" t="s">
        <v>231</v>
      </c>
      <c r="O35" s="24" t="s">
        <v>232</v>
      </c>
      <c r="P35" s="30">
        <v>800000000</v>
      </c>
      <c r="Q35" s="30"/>
      <c r="R35" s="22" t="b">
        <f t="shared" si="0"/>
        <v>1</v>
      </c>
      <c r="S35" s="22" t="s">
        <v>37</v>
      </c>
      <c r="T35" s="22" t="s">
        <v>38</v>
      </c>
      <c r="U35" s="32">
        <v>45366</v>
      </c>
      <c r="V35" s="32">
        <v>45369</v>
      </c>
      <c r="W35" s="33">
        <v>45412</v>
      </c>
      <c r="X35" s="34" t="s">
        <v>2495</v>
      </c>
      <c r="Y35" s="34"/>
      <c r="Z35" s="34"/>
    </row>
    <row r="36" spans="1:26" ht="36.75" hidden="1" customHeight="1" x14ac:dyDescent="0.25">
      <c r="A36" s="22">
        <v>35</v>
      </c>
      <c r="B36" s="23" t="s">
        <v>39</v>
      </c>
      <c r="C36" s="22" t="s">
        <v>27</v>
      </c>
      <c r="D36" s="22" t="s">
        <v>233</v>
      </c>
      <c r="E36" s="111" t="s">
        <v>234</v>
      </c>
      <c r="F36" s="55">
        <v>194952335</v>
      </c>
      <c r="G36" s="24" t="s">
        <v>85</v>
      </c>
      <c r="H36" s="24" t="s">
        <v>58</v>
      </c>
      <c r="I36" s="26">
        <v>45366</v>
      </c>
      <c r="J36" s="22" t="s">
        <v>235</v>
      </c>
      <c r="K36" s="24" t="s">
        <v>53</v>
      </c>
      <c r="L36" s="24" t="s">
        <v>142</v>
      </c>
      <c r="M36" s="24" t="s">
        <v>236</v>
      </c>
      <c r="N36" s="94" t="s">
        <v>2575</v>
      </c>
      <c r="O36" s="94" t="s">
        <v>2576</v>
      </c>
      <c r="P36" s="30">
        <v>194952335</v>
      </c>
      <c r="Q36" s="30"/>
      <c r="R36" s="22" t="b">
        <f t="shared" si="0"/>
        <v>1</v>
      </c>
      <c r="S36" s="22"/>
      <c r="T36" s="22" t="s">
        <v>38</v>
      </c>
      <c r="U36" s="32">
        <v>45366</v>
      </c>
      <c r="V36" s="32">
        <v>45369</v>
      </c>
      <c r="W36" s="33">
        <v>45449</v>
      </c>
      <c r="X36" s="72" t="s">
        <v>2494</v>
      </c>
      <c r="Y36" s="34">
        <v>1</v>
      </c>
      <c r="Z36" s="34"/>
    </row>
    <row r="37" spans="1:26" ht="36.75" customHeight="1" x14ac:dyDescent="0.25">
      <c r="A37" s="22">
        <v>36</v>
      </c>
      <c r="B37" s="23" t="s">
        <v>39</v>
      </c>
      <c r="C37" s="22" t="s">
        <v>237</v>
      </c>
      <c r="D37" s="22" t="s">
        <v>238</v>
      </c>
      <c r="E37" s="111" t="s">
        <v>239</v>
      </c>
      <c r="F37" s="55">
        <v>46042000</v>
      </c>
      <c r="G37" s="22" t="s">
        <v>240</v>
      </c>
      <c r="H37" s="24" t="s">
        <v>30</v>
      </c>
      <c r="I37" s="26">
        <v>45366</v>
      </c>
      <c r="J37" s="22" t="s">
        <v>241</v>
      </c>
      <c r="K37" s="24" t="s">
        <v>32</v>
      </c>
      <c r="L37" s="24" t="s">
        <v>242</v>
      </c>
      <c r="M37" s="24" t="s">
        <v>243</v>
      </c>
      <c r="N37" s="24" t="s">
        <v>244</v>
      </c>
      <c r="O37" s="24" t="s">
        <v>245</v>
      </c>
      <c r="P37" s="30">
        <v>46042000</v>
      </c>
      <c r="Q37" s="30"/>
      <c r="R37" s="22" t="b">
        <f t="shared" si="0"/>
        <v>1</v>
      </c>
      <c r="S37" s="22"/>
      <c r="T37" s="22" t="s">
        <v>38</v>
      </c>
      <c r="U37" s="32">
        <v>45366</v>
      </c>
      <c r="V37" s="32">
        <v>45369</v>
      </c>
      <c r="W37" s="33">
        <v>45448</v>
      </c>
      <c r="X37" s="34" t="s">
        <v>2494</v>
      </c>
      <c r="Y37" s="34">
        <v>1</v>
      </c>
      <c r="Z37" s="73" t="s">
        <v>2504</v>
      </c>
    </row>
    <row r="38" spans="1:26" ht="36.75" hidden="1" customHeight="1" x14ac:dyDescent="0.25">
      <c r="A38" s="22">
        <v>37</v>
      </c>
      <c r="B38" s="23" t="s">
        <v>39</v>
      </c>
      <c r="C38" s="22" t="s">
        <v>246</v>
      </c>
      <c r="D38" s="22" t="s">
        <v>247</v>
      </c>
      <c r="E38" s="111" t="s">
        <v>248</v>
      </c>
      <c r="F38" s="55">
        <v>7540500</v>
      </c>
      <c r="G38" s="22" t="s">
        <v>81</v>
      </c>
      <c r="H38" s="22" t="s">
        <v>58</v>
      </c>
      <c r="I38" s="26">
        <v>45369</v>
      </c>
      <c r="J38" s="22" t="s">
        <v>249</v>
      </c>
      <c r="K38" s="24" t="s">
        <v>32</v>
      </c>
      <c r="L38" s="24"/>
      <c r="M38" s="22"/>
      <c r="N38" s="22"/>
      <c r="O38" s="22"/>
      <c r="P38" s="30"/>
      <c r="Q38" s="22"/>
      <c r="R38" s="22" t="b">
        <f t="shared" si="0"/>
        <v>0</v>
      </c>
      <c r="S38" s="22"/>
      <c r="T38" s="22" t="s">
        <v>54</v>
      </c>
      <c r="U38" s="26">
        <v>45369</v>
      </c>
      <c r="V38" s="26">
        <v>45369</v>
      </c>
      <c r="W38" s="29"/>
      <c r="X38" s="34"/>
      <c r="Y38" s="34"/>
      <c r="Z38" s="34"/>
    </row>
    <row r="39" spans="1:26" ht="36.75" customHeight="1" x14ac:dyDescent="0.25">
      <c r="A39" s="22">
        <v>38</v>
      </c>
      <c r="B39" s="23" t="s">
        <v>39</v>
      </c>
      <c r="C39" s="22" t="s">
        <v>250</v>
      </c>
      <c r="D39" s="22" t="s">
        <v>251</v>
      </c>
      <c r="E39" s="111" t="s">
        <v>252</v>
      </c>
      <c r="F39" s="55">
        <v>22984969</v>
      </c>
      <c r="G39" s="22" t="s">
        <v>240</v>
      </c>
      <c r="H39" s="24" t="s">
        <v>58</v>
      </c>
      <c r="I39" s="26">
        <v>45369</v>
      </c>
      <c r="J39" s="22" t="s">
        <v>253</v>
      </c>
      <c r="K39" s="24" t="s">
        <v>32</v>
      </c>
      <c r="L39" s="28" t="s">
        <v>33</v>
      </c>
      <c r="M39" s="24" t="s">
        <v>254</v>
      </c>
      <c r="N39" s="24" t="s">
        <v>255</v>
      </c>
      <c r="O39" s="24" t="s">
        <v>256</v>
      </c>
      <c r="P39" s="30">
        <v>22984969</v>
      </c>
      <c r="Q39" s="30"/>
      <c r="R39" s="22" t="b">
        <f t="shared" si="0"/>
        <v>1</v>
      </c>
      <c r="S39" s="22"/>
      <c r="T39" s="22" t="s">
        <v>38</v>
      </c>
      <c r="U39" s="32">
        <v>45369</v>
      </c>
      <c r="V39" s="32">
        <v>45369</v>
      </c>
      <c r="W39" s="33">
        <v>45439</v>
      </c>
      <c r="X39" s="34" t="s">
        <v>2495</v>
      </c>
      <c r="Y39" s="34"/>
      <c r="Z39" s="34"/>
    </row>
    <row r="40" spans="1:26" ht="36.75" customHeight="1" x14ac:dyDescent="0.25">
      <c r="A40" s="22">
        <v>39</v>
      </c>
      <c r="B40" s="23" t="s">
        <v>24</v>
      </c>
      <c r="C40" s="22" t="s">
        <v>257</v>
      </c>
      <c r="D40" s="22" t="s">
        <v>258</v>
      </c>
      <c r="E40" s="111" t="s">
        <v>2583</v>
      </c>
      <c r="F40" s="55">
        <v>1511784936</v>
      </c>
      <c r="G40" s="24" t="s">
        <v>57</v>
      </c>
      <c r="H40" s="24" t="s">
        <v>99</v>
      </c>
      <c r="I40" s="26">
        <v>45371</v>
      </c>
      <c r="J40" s="22" t="s">
        <v>259</v>
      </c>
      <c r="K40" s="24" t="s">
        <v>32</v>
      </c>
      <c r="L40" s="28" t="s">
        <v>33</v>
      </c>
      <c r="M40" s="24" t="s">
        <v>260</v>
      </c>
      <c r="N40" s="24" t="s">
        <v>261</v>
      </c>
      <c r="O40" s="24" t="s">
        <v>262</v>
      </c>
      <c r="P40" s="30">
        <v>1511784259</v>
      </c>
      <c r="Q40" s="30"/>
      <c r="R40" s="22" t="b">
        <f t="shared" si="0"/>
        <v>1</v>
      </c>
      <c r="S40" s="22" t="s">
        <v>37</v>
      </c>
      <c r="T40" s="22" t="s">
        <v>38</v>
      </c>
      <c r="U40" s="32">
        <v>45371</v>
      </c>
      <c r="V40" s="32">
        <v>45371</v>
      </c>
      <c r="W40" s="33">
        <v>45412</v>
      </c>
      <c r="X40" s="72" t="s">
        <v>2495</v>
      </c>
      <c r="Y40" s="34"/>
      <c r="Z40" s="34"/>
    </row>
    <row r="41" spans="1:26" ht="36.75" customHeight="1" x14ac:dyDescent="0.25">
      <c r="A41" s="22">
        <v>40</v>
      </c>
      <c r="B41" s="23" t="s">
        <v>133</v>
      </c>
      <c r="C41" s="22" t="s">
        <v>263</v>
      </c>
      <c r="D41" s="22" t="s">
        <v>264</v>
      </c>
      <c r="E41" s="111" t="s">
        <v>2584</v>
      </c>
      <c r="F41" s="55">
        <v>68972400</v>
      </c>
      <c r="G41" s="22" t="s">
        <v>112</v>
      </c>
      <c r="H41" s="24" t="s">
        <v>58</v>
      </c>
      <c r="I41" s="26">
        <v>45371</v>
      </c>
      <c r="J41" s="22" t="s">
        <v>265</v>
      </c>
      <c r="K41" s="24" t="s">
        <v>32</v>
      </c>
      <c r="L41" s="24" t="s">
        <v>242</v>
      </c>
      <c r="M41" s="24" t="s">
        <v>266</v>
      </c>
      <c r="N41" s="24" t="s">
        <v>267</v>
      </c>
      <c r="O41" s="24" t="s">
        <v>268</v>
      </c>
      <c r="P41" s="30">
        <v>68972400</v>
      </c>
      <c r="Q41" s="30"/>
      <c r="R41" s="22" t="b">
        <f t="shared" si="0"/>
        <v>1</v>
      </c>
      <c r="S41" s="22" t="s">
        <v>64</v>
      </c>
      <c r="T41" s="22" t="s">
        <v>38</v>
      </c>
      <c r="U41" s="32">
        <v>45371</v>
      </c>
      <c r="V41" s="32">
        <v>45371</v>
      </c>
      <c r="W41" s="33">
        <v>45406</v>
      </c>
      <c r="X41" s="72" t="s">
        <v>2495</v>
      </c>
      <c r="Y41" s="34"/>
      <c r="Z41" s="34"/>
    </row>
    <row r="42" spans="1:26" ht="36.75" customHeight="1" x14ac:dyDescent="0.25">
      <c r="A42" s="22">
        <v>41</v>
      </c>
      <c r="B42" s="23" t="s">
        <v>39</v>
      </c>
      <c r="C42" s="22" t="s">
        <v>269</v>
      </c>
      <c r="D42" s="22" t="s">
        <v>270</v>
      </c>
      <c r="E42" s="111" t="s">
        <v>2585</v>
      </c>
      <c r="F42" s="55">
        <v>636974061</v>
      </c>
      <c r="G42" s="24" t="s">
        <v>29</v>
      </c>
      <c r="H42" s="24" t="s">
        <v>30</v>
      </c>
      <c r="I42" s="26">
        <v>45370</v>
      </c>
      <c r="J42" s="27" t="s">
        <v>271</v>
      </c>
      <c r="K42" s="24" t="s">
        <v>32</v>
      </c>
      <c r="L42" s="28" t="s">
        <v>33</v>
      </c>
      <c r="M42" s="24" t="s">
        <v>272</v>
      </c>
      <c r="N42" s="24" t="s">
        <v>273</v>
      </c>
      <c r="O42" s="24" t="s">
        <v>274</v>
      </c>
      <c r="P42" s="30">
        <v>636974038</v>
      </c>
      <c r="Q42" s="30"/>
      <c r="R42" s="22" t="b">
        <f t="shared" si="0"/>
        <v>1</v>
      </c>
      <c r="S42" s="22"/>
      <c r="T42" s="22" t="s">
        <v>38</v>
      </c>
      <c r="U42" s="32">
        <v>45370</v>
      </c>
      <c r="V42" s="32">
        <v>45371</v>
      </c>
      <c r="W42" s="33">
        <v>45399</v>
      </c>
      <c r="X42" s="34" t="s">
        <v>2495</v>
      </c>
      <c r="Y42" s="34"/>
      <c r="Z42" s="34"/>
    </row>
    <row r="43" spans="1:26" ht="36.75" hidden="1" customHeight="1" x14ac:dyDescent="0.25">
      <c r="A43" s="22">
        <v>42</v>
      </c>
      <c r="B43" s="23" t="s">
        <v>48</v>
      </c>
      <c r="C43" s="22" t="s">
        <v>275</v>
      </c>
      <c r="D43" s="22" t="s">
        <v>276</v>
      </c>
      <c r="E43" s="111" t="s">
        <v>182</v>
      </c>
      <c r="F43" s="55">
        <v>1286996777</v>
      </c>
      <c r="G43" s="22" t="s">
        <v>51</v>
      </c>
      <c r="H43" s="22" t="s">
        <v>179</v>
      </c>
      <c r="I43" s="26">
        <v>45475</v>
      </c>
      <c r="J43" s="22"/>
      <c r="K43" s="24" t="s">
        <v>32</v>
      </c>
      <c r="L43" s="24"/>
      <c r="M43" s="22"/>
      <c r="N43" s="22"/>
      <c r="O43" s="22"/>
      <c r="P43" s="30"/>
      <c r="Q43" s="22"/>
      <c r="R43" s="22" t="b">
        <f t="shared" si="0"/>
        <v>0</v>
      </c>
      <c r="S43" s="22"/>
      <c r="T43" s="22" t="s">
        <v>77</v>
      </c>
      <c r="U43" s="26">
        <v>45475</v>
      </c>
      <c r="V43" s="26">
        <v>45475</v>
      </c>
      <c r="W43" s="29"/>
      <c r="X43" s="34"/>
      <c r="Y43" s="34"/>
      <c r="Z43" s="34"/>
    </row>
    <row r="44" spans="1:26" ht="36.75" hidden="1" customHeight="1" x14ac:dyDescent="0.25">
      <c r="A44" s="22">
        <v>43</v>
      </c>
      <c r="B44" s="23" t="s">
        <v>48</v>
      </c>
      <c r="C44" s="22" t="s">
        <v>277</v>
      </c>
      <c r="D44" s="22" t="s">
        <v>278</v>
      </c>
      <c r="E44" s="111" t="s">
        <v>279</v>
      </c>
      <c r="F44" s="55">
        <v>1040905590</v>
      </c>
      <c r="G44" s="22" t="s">
        <v>81</v>
      </c>
      <c r="H44" s="22" t="s">
        <v>99</v>
      </c>
      <c r="I44" s="26">
        <v>45476</v>
      </c>
      <c r="J44" s="22" t="s">
        <v>280</v>
      </c>
      <c r="K44" s="24" t="s">
        <v>32</v>
      </c>
      <c r="L44" s="24"/>
      <c r="M44" s="22"/>
      <c r="N44" s="22"/>
      <c r="O44" s="22"/>
      <c r="P44" s="30"/>
      <c r="Q44" s="22"/>
      <c r="R44" s="22" t="b">
        <f t="shared" si="0"/>
        <v>0</v>
      </c>
      <c r="S44" s="22"/>
      <c r="T44" s="22" t="s">
        <v>77</v>
      </c>
      <c r="U44" s="26">
        <v>45476</v>
      </c>
      <c r="V44" s="26">
        <v>0</v>
      </c>
      <c r="W44" s="29"/>
      <c r="X44" s="34"/>
      <c r="Y44" s="34"/>
      <c r="Z44" s="34"/>
    </row>
    <row r="45" spans="1:26" ht="36.75" hidden="1" customHeight="1" x14ac:dyDescent="0.25">
      <c r="A45" s="22">
        <v>44</v>
      </c>
      <c r="B45" s="23" t="s">
        <v>133</v>
      </c>
      <c r="C45" s="22" t="s">
        <v>27</v>
      </c>
      <c r="D45" s="22" t="s">
        <v>281</v>
      </c>
      <c r="E45" s="111" t="s">
        <v>282</v>
      </c>
      <c r="F45" s="55">
        <v>2822662500</v>
      </c>
      <c r="G45" s="22" t="s">
        <v>112</v>
      </c>
      <c r="H45" s="22" t="s">
        <v>58</v>
      </c>
      <c r="I45" s="26">
        <v>45373</v>
      </c>
      <c r="J45" s="22"/>
      <c r="K45" s="24" t="s">
        <v>53</v>
      </c>
      <c r="L45" s="24"/>
      <c r="M45" s="22"/>
      <c r="N45" s="22"/>
      <c r="O45" s="22"/>
      <c r="P45" s="30"/>
      <c r="Q45" s="22"/>
      <c r="R45" s="22" t="b">
        <f t="shared" si="0"/>
        <v>0</v>
      </c>
      <c r="S45" s="22"/>
      <c r="T45" s="22" t="s">
        <v>77</v>
      </c>
      <c r="U45" s="26">
        <v>45373</v>
      </c>
      <c r="V45" s="26">
        <v>45373</v>
      </c>
      <c r="W45" s="29"/>
      <c r="X45" s="34"/>
      <c r="Y45" s="34"/>
      <c r="Z45" s="34"/>
    </row>
    <row r="46" spans="1:26" ht="36.75" customHeight="1" x14ac:dyDescent="0.25">
      <c r="A46" s="22">
        <v>45</v>
      </c>
      <c r="B46" s="23" t="s">
        <v>24</v>
      </c>
      <c r="C46" s="22" t="s">
        <v>283</v>
      </c>
      <c r="D46" s="22" t="s">
        <v>284</v>
      </c>
      <c r="E46" s="111" t="s">
        <v>285</v>
      </c>
      <c r="F46" s="55">
        <v>3927000</v>
      </c>
      <c r="G46" s="22" t="s">
        <v>240</v>
      </c>
      <c r="H46" s="24" t="s">
        <v>99</v>
      </c>
      <c r="I46" s="26">
        <v>45373</v>
      </c>
      <c r="J46" s="22" t="s">
        <v>286</v>
      </c>
      <c r="K46" s="24" t="s">
        <v>32</v>
      </c>
      <c r="L46" s="28" t="s">
        <v>33</v>
      </c>
      <c r="M46" s="24" t="s">
        <v>287</v>
      </c>
      <c r="N46" s="24" t="s">
        <v>288</v>
      </c>
      <c r="O46" s="24" t="s">
        <v>289</v>
      </c>
      <c r="P46" s="30">
        <v>3927000</v>
      </c>
      <c r="Q46" s="30"/>
      <c r="R46" s="22" t="b">
        <f t="shared" si="0"/>
        <v>1</v>
      </c>
      <c r="S46" s="22"/>
      <c r="T46" s="22" t="s">
        <v>38</v>
      </c>
      <c r="U46" s="32">
        <v>45373</v>
      </c>
      <c r="V46" s="32">
        <v>45373</v>
      </c>
      <c r="W46" s="33">
        <v>45457</v>
      </c>
      <c r="X46" s="34" t="s">
        <v>2495</v>
      </c>
      <c r="Y46" s="34"/>
      <c r="Z46" s="34"/>
    </row>
    <row r="47" spans="1:26" ht="36.75" hidden="1" customHeight="1" x14ac:dyDescent="0.25">
      <c r="A47" s="22">
        <v>46</v>
      </c>
      <c r="B47" s="23" t="s">
        <v>24</v>
      </c>
      <c r="C47" s="22" t="s">
        <v>27</v>
      </c>
      <c r="D47" s="22" t="s">
        <v>290</v>
      </c>
      <c r="E47" s="111" t="s">
        <v>291</v>
      </c>
      <c r="F47" s="55">
        <v>779806901</v>
      </c>
      <c r="G47" s="24" t="s">
        <v>57</v>
      </c>
      <c r="H47" s="24" t="s">
        <v>99</v>
      </c>
      <c r="I47" s="26">
        <v>45373</v>
      </c>
      <c r="J47" s="92" t="s">
        <v>2661</v>
      </c>
      <c r="K47" s="24" t="s">
        <v>53</v>
      </c>
      <c r="L47" s="24" t="s">
        <v>292</v>
      </c>
      <c r="M47" s="24" t="s">
        <v>293</v>
      </c>
      <c r="N47" s="24" t="s">
        <v>294</v>
      </c>
      <c r="O47" s="24" t="s">
        <v>295</v>
      </c>
      <c r="P47" s="30">
        <v>348813990</v>
      </c>
      <c r="Q47" s="30"/>
      <c r="R47" s="22" t="b">
        <f t="shared" si="0"/>
        <v>1</v>
      </c>
      <c r="S47" s="22"/>
      <c r="T47" s="22" t="s">
        <v>38</v>
      </c>
      <c r="U47" s="32">
        <v>45373</v>
      </c>
      <c r="V47" s="32">
        <v>45373</v>
      </c>
      <c r="W47" s="33">
        <v>45427</v>
      </c>
      <c r="X47" s="72" t="s">
        <v>2495</v>
      </c>
      <c r="Y47" s="34"/>
      <c r="Z47" s="34"/>
    </row>
    <row r="48" spans="1:26" ht="36.75" hidden="1" customHeight="1" x14ac:dyDescent="0.25">
      <c r="A48" s="22">
        <v>47</v>
      </c>
      <c r="B48" s="23" t="s">
        <v>24</v>
      </c>
      <c r="C48" s="22" t="s">
        <v>296</v>
      </c>
      <c r="D48" s="22" t="s">
        <v>297</v>
      </c>
      <c r="E48" s="111" t="s">
        <v>298</v>
      </c>
      <c r="F48" s="55">
        <v>5140800</v>
      </c>
      <c r="G48" s="22" t="s">
        <v>240</v>
      </c>
      <c r="H48" s="22" t="s">
        <v>99</v>
      </c>
      <c r="I48" s="26">
        <v>45373</v>
      </c>
      <c r="J48" s="22"/>
      <c r="K48" s="24" t="s">
        <v>32</v>
      </c>
      <c r="L48" s="24"/>
      <c r="M48" s="22"/>
      <c r="N48" s="22"/>
      <c r="O48" s="22"/>
      <c r="P48" s="30"/>
      <c r="Q48" s="22"/>
      <c r="R48" s="22" t="b">
        <f t="shared" si="0"/>
        <v>0</v>
      </c>
      <c r="S48" s="22"/>
      <c r="T48" s="22" t="s">
        <v>54</v>
      </c>
      <c r="U48" s="26">
        <v>45373</v>
      </c>
      <c r="V48" s="26">
        <v>45373</v>
      </c>
      <c r="W48" s="29"/>
      <c r="X48" s="34"/>
      <c r="Y48" s="34"/>
      <c r="Z48" s="34"/>
    </row>
    <row r="49" spans="1:26" ht="36.75" hidden="1" customHeight="1" x14ac:dyDescent="0.25">
      <c r="A49" s="22">
        <v>48</v>
      </c>
      <c r="B49" s="23" t="s">
        <v>133</v>
      </c>
      <c r="C49" s="22" t="s">
        <v>27</v>
      </c>
      <c r="D49" s="22" t="s">
        <v>299</v>
      </c>
      <c r="E49" s="111" t="s">
        <v>300</v>
      </c>
      <c r="F49" s="55">
        <v>1497507097</v>
      </c>
      <c r="G49" s="22" t="s">
        <v>76</v>
      </c>
      <c r="H49" s="24" t="s">
        <v>58</v>
      </c>
      <c r="I49" s="26">
        <v>45373</v>
      </c>
      <c r="J49" s="92" t="s">
        <v>59</v>
      </c>
      <c r="K49" s="24" t="s">
        <v>53</v>
      </c>
      <c r="L49" s="24" t="s">
        <v>60</v>
      </c>
      <c r="M49" s="24" t="s">
        <v>301</v>
      </c>
      <c r="N49" s="24" t="s">
        <v>302</v>
      </c>
      <c r="O49" s="24" t="s">
        <v>303</v>
      </c>
      <c r="P49" s="30">
        <v>1497507097</v>
      </c>
      <c r="Q49" s="30"/>
      <c r="R49" s="22" t="b">
        <f t="shared" si="0"/>
        <v>1</v>
      </c>
      <c r="S49" s="22"/>
      <c r="T49" s="22" t="s">
        <v>38</v>
      </c>
      <c r="U49" s="32">
        <v>45373</v>
      </c>
      <c r="V49" s="32">
        <v>45383</v>
      </c>
      <c r="W49" s="33">
        <v>45415</v>
      </c>
      <c r="X49" s="72" t="s">
        <v>2495</v>
      </c>
      <c r="Y49" s="34"/>
      <c r="Z49" s="34"/>
    </row>
    <row r="50" spans="1:26" ht="36.75" hidden="1" customHeight="1" x14ac:dyDescent="0.25">
      <c r="A50" s="22">
        <v>49</v>
      </c>
      <c r="B50" s="23" t="s">
        <v>48</v>
      </c>
      <c r="C50" s="22" t="s">
        <v>304</v>
      </c>
      <c r="D50" s="22" t="s">
        <v>305</v>
      </c>
      <c r="E50" s="111" t="s">
        <v>306</v>
      </c>
      <c r="F50" s="55">
        <v>149687720</v>
      </c>
      <c r="G50" s="22" t="s">
        <v>307</v>
      </c>
      <c r="H50" s="24" t="s">
        <v>476</v>
      </c>
      <c r="I50" s="26">
        <v>45476</v>
      </c>
      <c r="J50" s="22"/>
      <c r="K50" s="24" t="s">
        <v>32</v>
      </c>
      <c r="L50" s="24"/>
      <c r="M50" s="22"/>
      <c r="N50" s="22"/>
      <c r="O50" s="22"/>
      <c r="P50" s="30"/>
      <c r="Q50" s="22"/>
      <c r="R50" s="22" t="b">
        <f t="shared" si="0"/>
        <v>0</v>
      </c>
      <c r="S50" s="22"/>
      <c r="T50" s="22" t="s">
        <v>77</v>
      </c>
      <c r="U50" s="26">
        <v>45476</v>
      </c>
      <c r="V50" s="26">
        <v>0</v>
      </c>
      <c r="W50" s="29"/>
      <c r="X50" s="34"/>
      <c r="Y50" s="34"/>
      <c r="Z50" s="34"/>
    </row>
    <row r="51" spans="1:26" ht="36.75" hidden="1" customHeight="1" x14ac:dyDescent="0.25">
      <c r="A51" s="22">
        <v>50</v>
      </c>
      <c r="B51" s="23" t="s">
        <v>24</v>
      </c>
      <c r="C51" s="22" t="s">
        <v>308</v>
      </c>
      <c r="D51" s="22" t="s">
        <v>309</v>
      </c>
      <c r="E51" s="111" t="s">
        <v>310</v>
      </c>
      <c r="F51" s="55">
        <v>842949337</v>
      </c>
      <c r="G51" s="22" t="s">
        <v>240</v>
      </c>
      <c r="H51" s="22" t="s">
        <v>99</v>
      </c>
      <c r="I51" s="26">
        <v>45386</v>
      </c>
      <c r="J51" s="22"/>
      <c r="K51" s="24" t="s">
        <v>32</v>
      </c>
      <c r="L51" s="24"/>
      <c r="M51" s="22"/>
      <c r="N51" s="22"/>
      <c r="O51" s="22"/>
      <c r="P51" s="30"/>
      <c r="Q51" s="22"/>
      <c r="R51" s="22" t="b">
        <f t="shared" si="0"/>
        <v>0</v>
      </c>
      <c r="S51" s="22"/>
      <c r="T51" s="22" t="s">
        <v>54</v>
      </c>
      <c r="U51" s="26">
        <v>45386</v>
      </c>
      <c r="V51" s="26">
        <v>45386</v>
      </c>
      <c r="W51" s="29"/>
      <c r="X51" s="34"/>
      <c r="Y51" s="34"/>
      <c r="Z51" s="34"/>
    </row>
    <row r="52" spans="1:26" ht="36.75" hidden="1" customHeight="1" x14ac:dyDescent="0.25">
      <c r="A52" s="22">
        <v>51</v>
      </c>
      <c r="B52" s="23" t="s">
        <v>48</v>
      </c>
      <c r="C52" s="22" t="s">
        <v>311</v>
      </c>
      <c r="D52" s="22" t="s">
        <v>312</v>
      </c>
      <c r="E52" s="111" t="s">
        <v>313</v>
      </c>
      <c r="F52" s="55">
        <v>89608000</v>
      </c>
      <c r="G52" s="22" t="s">
        <v>76</v>
      </c>
      <c r="H52" s="92" t="s">
        <v>179</v>
      </c>
      <c r="I52" s="26">
        <v>45476</v>
      </c>
      <c r="J52" s="22"/>
      <c r="K52" s="24" t="s">
        <v>32</v>
      </c>
      <c r="L52" s="24"/>
      <c r="M52" s="22"/>
      <c r="N52" s="22"/>
      <c r="O52" s="22"/>
      <c r="P52" s="30"/>
      <c r="Q52" s="22"/>
      <c r="R52" s="22" t="b">
        <f t="shared" si="0"/>
        <v>0</v>
      </c>
      <c r="S52" s="22"/>
      <c r="T52" s="22" t="s">
        <v>77</v>
      </c>
      <c r="U52" s="26">
        <v>45476</v>
      </c>
      <c r="V52" s="26">
        <v>0</v>
      </c>
      <c r="W52" s="29"/>
      <c r="X52" s="34"/>
      <c r="Y52" s="34"/>
      <c r="Z52" s="34"/>
    </row>
    <row r="53" spans="1:26" ht="36.75" hidden="1" customHeight="1" x14ac:dyDescent="0.25">
      <c r="A53" s="22">
        <v>52</v>
      </c>
      <c r="B53" s="23" t="s">
        <v>48</v>
      </c>
      <c r="C53" s="22" t="s">
        <v>27</v>
      </c>
      <c r="D53" s="22" t="s">
        <v>314</v>
      </c>
      <c r="E53" s="111" t="s">
        <v>315</v>
      </c>
      <c r="F53" s="55">
        <v>8581454735</v>
      </c>
      <c r="G53" s="22" t="s">
        <v>197</v>
      </c>
      <c r="H53" s="22" t="s">
        <v>99</v>
      </c>
      <c r="I53" s="26">
        <v>45519</v>
      </c>
      <c r="J53" s="22"/>
      <c r="K53" s="24" t="s">
        <v>53</v>
      </c>
      <c r="L53" s="24"/>
      <c r="M53" s="22"/>
      <c r="N53" s="22"/>
      <c r="O53" s="22"/>
      <c r="P53" s="30"/>
      <c r="Q53" s="22"/>
      <c r="R53" s="22" t="b">
        <f t="shared" si="0"/>
        <v>0</v>
      </c>
      <c r="S53" s="22"/>
      <c r="T53" s="22" t="s">
        <v>77</v>
      </c>
      <c r="U53" s="26">
        <v>45519</v>
      </c>
      <c r="V53" s="26" t="s">
        <v>316</v>
      </c>
      <c r="W53" s="29"/>
      <c r="X53" s="34"/>
      <c r="Y53" s="34"/>
      <c r="Z53" s="34"/>
    </row>
    <row r="54" spans="1:26" ht="36.75" hidden="1" customHeight="1" x14ac:dyDescent="0.25">
      <c r="A54" s="22">
        <v>53</v>
      </c>
      <c r="B54" s="23" t="s">
        <v>39</v>
      </c>
      <c r="C54" s="22" t="s">
        <v>27</v>
      </c>
      <c r="D54" s="22" t="s">
        <v>317</v>
      </c>
      <c r="E54" s="111" t="s">
        <v>318</v>
      </c>
      <c r="F54" s="55">
        <v>7354176594</v>
      </c>
      <c r="G54" s="22" t="s">
        <v>112</v>
      </c>
      <c r="H54" s="22" t="s">
        <v>58</v>
      </c>
      <c r="I54" s="26">
        <v>45387</v>
      </c>
      <c r="J54" s="22"/>
      <c r="K54" s="24" t="s">
        <v>53</v>
      </c>
      <c r="L54" s="24"/>
      <c r="M54" s="22"/>
      <c r="N54" s="22"/>
      <c r="O54" s="22"/>
      <c r="P54" s="30"/>
      <c r="Q54" s="22"/>
      <c r="R54" s="22" t="b">
        <f t="shared" si="0"/>
        <v>0</v>
      </c>
      <c r="S54" s="22"/>
      <c r="T54" s="22" t="s">
        <v>54</v>
      </c>
      <c r="U54" s="26">
        <v>45387</v>
      </c>
      <c r="V54" s="26">
        <v>45390</v>
      </c>
      <c r="W54" s="29"/>
      <c r="X54" s="34"/>
      <c r="Y54" s="34"/>
      <c r="Z54" s="34"/>
    </row>
    <row r="55" spans="1:26" ht="36.75" hidden="1" customHeight="1" x14ac:dyDescent="0.25">
      <c r="A55" s="22">
        <v>54</v>
      </c>
      <c r="B55" s="23" t="s">
        <v>39</v>
      </c>
      <c r="C55" s="22" t="s">
        <v>27</v>
      </c>
      <c r="D55" s="22" t="s">
        <v>319</v>
      </c>
      <c r="E55" s="111" t="s">
        <v>320</v>
      </c>
      <c r="F55" s="55">
        <v>7655903462</v>
      </c>
      <c r="G55" s="22" t="s">
        <v>112</v>
      </c>
      <c r="H55" s="24" t="s">
        <v>58</v>
      </c>
      <c r="I55" s="26">
        <v>45387</v>
      </c>
      <c r="J55" s="92" t="s">
        <v>2662</v>
      </c>
      <c r="K55" s="24" t="s">
        <v>53</v>
      </c>
      <c r="L55" s="24" t="s">
        <v>142</v>
      </c>
      <c r="M55" s="24" t="s">
        <v>321</v>
      </c>
      <c r="N55" s="24" t="s">
        <v>322</v>
      </c>
      <c r="O55" s="24" t="s">
        <v>323</v>
      </c>
      <c r="P55" s="30">
        <v>7655903462</v>
      </c>
      <c r="Q55" s="30"/>
      <c r="R55" s="22" t="b">
        <f t="shared" si="0"/>
        <v>1</v>
      </c>
      <c r="S55" s="22"/>
      <c r="T55" s="22" t="s">
        <v>38</v>
      </c>
      <c r="U55" s="32">
        <v>45387</v>
      </c>
      <c r="V55" s="32">
        <v>45390</v>
      </c>
      <c r="W55" s="33">
        <v>45418</v>
      </c>
      <c r="X55" s="72" t="s">
        <v>2495</v>
      </c>
      <c r="Y55" s="34"/>
      <c r="Z55" s="34"/>
    </row>
    <row r="56" spans="1:26" ht="36.75" hidden="1" customHeight="1" x14ac:dyDescent="0.25">
      <c r="A56" s="22">
        <v>55</v>
      </c>
      <c r="B56" s="23" t="s">
        <v>39</v>
      </c>
      <c r="C56" s="22" t="s">
        <v>27</v>
      </c>
      <c r="D56" s="22" t="s">
        <v>324</v>
      </c>
      <c r="E56" s="111" t="s">
        <v>325</v>
      </c>
      <c r="F56" s="55">
        <v>282252864</v>
      </c>
      <c r="G56" s="22" t="s">
        <v>68</v>
      </c>
      <c r="H56" s="22" t="s">
        <v>30</v>
      </c>
      <c r="I56" s="26">
        <v>45387</v>
      </c>
      <c r="J56" s="22"/>
      <c r="K56" s="24" t="s">
        <v>53</v>
      </c>
      <c r="L56" s="24"/>
      <c r="M56" s="22"/>
      <c r="N56" s="22"/>
      <c r="O56" s="22"/>
      <c r="P56" s="30"/>
      <c r="Q56" s="22"/>
      <c r="R56" s="22" t="b">
        <f t="shared" si="0"/>
        <v>0</v>
      </c>
      <c r="S56" s="22"/>
      <c r="T56" s="22" t="s">
        <v>54</v>
      </c>
      <c r="U56" s="26">
        <v>45387</v>
      </c>
      <c r="V56" s="26">
        <v>45390</v>
      </c>
      <c r="W56" s="29"/>
      <c r="X56" s="34"/>
      <c r="Y56" s="34"/>
      <c r="Z56" s="34"/>
    </row>
    <row r="57" spans="1:26" ht="36.75" hidden="1" customHeight="1" x14ac:dyDescent="0.25">
      <c r="A57" s="22">
        <v>56</v>
      </c>
      <c r="B57" s="23" t="s">
        <v>326</v>
      </c>
      <c r="C57" s="22" t="s">
        <v>27</v>
      </c>
      <c r="D57" s="22" t="s">
        <v>327</v>
      </c>
      <c r="E57" s="111" t="s">
        <v>328</v>
      </c>
      <c r="F57" s="55">
        <v>144980000</v>
      </c>
      <c r="G57" s="22" t="s">
        <v>81</v>
      </c>
      <c r="H57" s="24" t="s">
        <v>58</v>
      </c>
      <c r="I57" s="26">
        <v>45390</v>
      </c>
      <c r="J57" s="22" t="s">
        <v>329</v>
      </c>
      <c r="K57" s="24" t="s">
        <v>53</v>
      </c>
      <c r="L57" s="24" t="s">
        <v>330</v>
      </c>
      <c r="M57" s="94" t="s">
        <v>2663</v>
      </c>
      <c r="N57" s="24" t="s">
        <v>331</v>
      </c>
      <c r="O57" s="94" t="s">
        <v>332</v>
      </c>
      <c r="P57" s="30">
        <v>144980000</v>
      </c>
      <c r="Q57" s="30"/>
      <c r="R57" s="22" t="b">
        <f t="shared" si="0"/>
        <v>1</v>
      </c>
      <c r="S57" s="22"/>
      <c r="T57" s="22" t="s">
        <v>38</v>
      </c>
      <c r="U57" s="32">
        <v>45390</v>
      </c>
      <c r="V57" s="32">
        <v>45390</v>
      </c>
      <c r="W57" s="33">
        <v>45442</v>
      </c>
      <c r="X57" s="34" t="s">
        <v>2495</v>
      </c>
      <c r="Y57" s="34"/>
      <c r="Z57" s="34"/>
    </row>
    <row r="58" spans="1:26" ht="36.75" hidden="1" customHeight="1" x14ac:dyDescent="0.25">
      <c r="A58" s="22">
        <v>57</v>
      </c>
      <c r="B58" s="23" t="s">
        <v>326</v>
      </c>
      <c r="C58" s="22" t="s">
        <v>27</v>
      </c>
      <c r="D58" s="22" t="s">
        <v>333</v>
      </c>
      <c r="E58" s="111" t="s">
        <v>334</v>
      </c>
      <c r="F58" s="55">
        <v>8000000</v>
      </c>
      <c r="G58" s="22" t="s">
        <v>76</v>
      </c>
      <c r="H58" s="22" t="s">
        <v>58</v>
      </c>
      <c r="I58" s="26">
        <v>45390</v>
      </c>
      <c r="J58" s="22"/>
      <c r="K58" s="24" t="s">
        <v>53</v>
      </c>
      <c r="L58" s="24"/>
      <c r="M58" s="22"/>
      <c r="N58" s="22"/>
      <c r="O58" s="22"/>
      <c r="P58" s="30"/>
      <c r="Q58" s="22"/>
      <c r="R58" s="22" t="b">
        <f t="shared" si="0"/>
        <v>0</v>
      </c>
      <c r="S58" s="22"/>
      <c r="T58" s="22" t="s">
        <v>77</v>
      </c>
      <c r="U58" s="26">
        <v>45390</v>
      </c>
      <c r="V58" s="26">
        <v>45390</v>
      </c>
      <c r="W58" s="29"/>
      <c r="X58" s="34"/>
      <c r="Y58" s="34"/>
      <c r="Z58" s="34"/>
    </row>
    <row r="59" spans="1:26" ht="36.75" customHeight="1" x14ac:dyDescent="0.25">
      <c r="A59" s="22">
        <v>58</v>
      </c>
      <c r="B59" s="23" t="s">
        <v>48</v>
      </c>
      <c r="C59" s="22" t="s">
        <v>335</v>
      </c>
      <c r="D59" s="22" t="s">
        <v>336</v>
      </c>
      <c r="E59" s="111" t="s">
        <v>337</v>
      </c>
      <c r="F59" s="55">
        <v>348799572</v>
      </c>
      <c r="G59" s="22" t="s">
        <v>76</v>
      </c>
      <c r="H59" s="24" t="s">
        <v>198</v>
      </c>
      <c r="I59" s="26">
        <v>45461</v>
      </c>
      <c r="J59" s="22" t="s">
        <v>338</v>
      </c>
      <c r="K59" s="24" t="s">
        <v>32</v>
      </c>
      <c r="L59" s="28" t="s">
        <v>33</v>
      </c>
      <c r="M59" s="24" t="s">
        <v>339</v>
      </c>
      <c r="N59" s="24" t="s">
        <v>340</v>
      </c>
      <c r="O59" s="24" t="s">
        <v>341</v>
      </c>
      <c r="P59" s="30">
        <v>336068340</v>
      </c>
      <c r="Q59" s="30"/>
      <c r="R59" s="22" t="b">
        <f t="shared" si="0"/>
        <v>1</v>
      </c>
      <c r="S59" s="22" t="s">
        <v>64</v>
      </c>
      <c r="T59" s="22" t="s">
        <v>38</v>
      </c>
      <c r="U59" s="32">
        <v>45461</v>
      </c>
      <c r="V59" s="32">
        <v>45462</v>
      </c>
      <c r="W59" s="33">
        <v>45596</v>
      </c>
      <c r="X59" s="72" t="s">
        <v>2495</v>
      </c>
      <c r="Y59" s="34"/>
      <c r="Z59" s="34"/>
    </row>
    <row r="60" spans="1:26" ht="36.75" customHeight="1" x14ac:dyDescent="0.25">
      <c r="A60" s="22">
        <v>59</v>
      </c>
      <c r="B60" s="23" t="s">
        <v>48</v>
      </c>
      <c r="C60" s="22" t="s">
        <v>342</v>
      </c>
      <c r="D60" s="22" t="s">
        <v>343</v>
      </c>
      <c r="E60" s="111" t="s">
        <v>344</v>
      </c>
      <c r="F60" s="55">
        <v>6599999</v>
      </c>
      <c r="G60" s="24" t="s">
        <v>345</v>
      </c>
      <c r="H60" s="24" t="s">
        <v>346</v>
      </c>
      <c r="I60" s="26">
        <v>45469</v>
      </c>
      <c r="J60" s="22" t="s">
        <v>347</v>
      </c>
      <c r="K60" s="24" t="s">
        <v>32</v>
      </c>
      <c r="L60" s="28" t="s">
        <v>33</v>
      </c>
      <c r="M60" s="24" t="s">
        <v>348</v>
      </c>
      <c r="N60" s="24" t="s">
        <v>349</v>
      </c>
      <c r="O60" s="24" t="s">
        <v>350</v>
      </c>
      <c r="P60" s="30">
        <v>6300000</v>
      </c>
      <c r="Q60" s="30"/>
      <c r="R60" s="22" t="b">
        <f t="shared" si="0"/>
        <v>1</v>
      </c>
      <c r="S60" s="22"/>
      <c r="T60" s="22" t="s">
        <v>38</v>
      </c>
      <c r="U60" s="32">
        <v>45469</v>
      </c>
      <c r="V60" s="32">
        <v>0</v>
      </c>
      <c r="W60" s="33">
        <v>45617</v>
      </c>
      <c r="X60" s="34" t="s">
        <v>2494</v>
      </c>
      <c r="Y60" s="34">
        <v>1</v>
      </c>
      <c r="Z60" s="87" t="s">
        <v>350</v>
      </c>
    </row>
    <row r="61" spans="1:26" ht="36.75" hidden="1" customHeight="1" x14ac:dyDescent="0.25">
      <c r="A61" s="22">
        <v>60</v>
      </c>
      <c r="B61" s="23" t="s">
        <v>48</v>
      </c>
      <c r="C61" s="22" t="s">
        <v>27</v>
      </c>
      <c r="D61" s="22" t="s">
        <v>351</v>
      </c>
      <c r="E61" s="111" t="s">
        <v>352</v>
      </c>
      <c r="F61" s="55">
        <v>0</v>
      </c>
      <c r="G61" s="22" t="s">
        <v>197</v>
      </c>
      <c r="H61" s="22" t="s">
        <v>99</v>
      </c>
      <c r="I61" s="26">
        <v>45469</v>
      </c>
      <c r="J61" s="22"/>
      <c r="K61" s="24" t="s">
        <v>353</v>
      </c>
      <c r="L61" s="24"/>
      <c r="M61" s="22"/>
      <c r="N61" s="22"/>
      <c r="O61" s="22"/>
      <c r="P61" s="30"/>
      <c r="Q61" s="22"/>
      <c r="R61" s="22" t="b">
        <f t="shared" si="0"/>
        <v>0</v>
      </c>
      <c r="S61" s="22"/>
      <c r="T61" s="22" t="s">
        <v>77</v>
      </c>
      <c r="U61" s="26">
        <v>45469</v>
      </c>
      <c r="V61" s="26">
        <v>45470</v>
      </c>
      <c r="W61" s="29"/>
      <c r="X61" s="34"/>
      <c r="Y61" s="34"/>
      <c r="Z61" s="34"/>
    </row>
    <row r="62" spans="1:26" ht="36.75" hidden="1" customHeight="1" x14ac:dyDescent="0.25">
      <c r="A62" s="22">
        <v>61</v>
      </c>
      <c r="B62" s="23" t="s">
        <v>133</v>
      </c>
      <c r="C62" s="22" t="s">
        <v>27</v>
      </c>
      <c r="D62" s="22" t="s">
        <v>355</v>
      </c>
      <c r="E62" s="111" t="s">
        <v>356</v>
      </c>
      <c r="F62" s="55">
        <v>147711528</v>
      </c>
      <c r="G62" s="22" t="s">
        <v>81</v>
      </c>
      <c r="H62" s="24" t="s">
        <v>99</v>
      </c>
      <c r="I62" s="26">
        <v>45391</v>
      </c>
      <c r="J62" s="92" t="s">
        <v>2664</v>
      </c>
      <c r="K62" s="24" t="s">
        <v>53</v>
      </c>
      <c r="L62" s="24" t="s">
        <v>60</v>
      </c>
      <c r="M62" s="24" t="s">
        <v>357</v>
      </c>
      <c r="N62" s="24" t="s">
        <v>358</v>
      </c>
      <c r="O62" s="24" t="s">
        <v>359</v>
      </c>
      <c r="P62" s="30">
        <v>147711527</v>
      </c>
      <c r="Q62" s="30"/>
      <c r="R62" s="22" t="b">
        <f t="shared" si="0"/>
        <v>1</v>
      </c>
      <c r="S62" s="22"/>
      <c r="T62" s="22" t="s">
        <v>38</v>
      </c>
      <c r="U62" s="32">
        <v>45391</v>
      </c>
      <c r="V62" s="32">
        <v>45391</v>
      </c>
      <c r="W62" s="33">
        <v>45432</v>
      </c>
      <c r="X62" s="34" t="s">
        <v>2495</v>
      </c>
      <c r="Y62" s="34"/>
      <c r="Z62" s="34"/>
    </row>
    <row r="63" spans="1:26" ht="36.75" hidden="1" customHeight="1" x14ac:dyDescent="0.25">
      <c r="A63" s="22">
        <v>62</v>
      </c>
      <c r="B63" s="23" t="s">
        <v>326</v>
      </c>
      <c r="C63" s="22" t="s">
        <v>27</v>
      </c>
      <c r="D63" s="22" t="s">
        <v>360</v>
      </c>
      <c r="E63" s="111" t="s">
        <v>361</v>
      </c>
      <c r="F63" s="55">
        <v>7800000</v>
      </c>
      <c r="G63" s="22" t="s">
        <v>112</v>
      </c>
      <c r="H63" s="22" t="s">
        <v>58</v>
      </c>
      <c r="I63" s="26">
        <v>45391</v>
      </c>
      <c r="J63" s="22"/>
      <c r="K63" s="24" t="s">
        <v>53</v>
      </c>
      <c r="L63" s="24"/>
      <c r="M63" s="22"/>
      <c r="N63" s="22"/>
      <c r="O63" s="22"/>
      <c r="P63" s="30"/>
      <c r="Q63" s="22"/>
      <c r="R63" s="22" t="b">
        <f t="shared" si="0"/>
        <v>0</v>
      </c>
      <c r="S63" s="22"/>
      <c r="T63" s="22" t="s">
        <v>77</v>
      </c>
      <c r="U63" s="26">
        <v>45391</v>
      </c>
      <c r="V63" s="26">
        <v>45391</v>
      </c>
      <c r="W63" s="29"/>
      <c r="X63" s="34"/>
      <c r="Y63" s="34"/>
      <c r="Z63" s="34"/>
    </row>
    <row r="64" spans="1:26" ht="36.75" customHeight="1" x14ac:dyDescent="0.25">
      <c r="A64" s="22">
        <v>63</v>
      </c>
      <c r="B64" s="23" t="s">
        <v>133</v>
      </c>
      <c r="C64" s="22" t="s">
        <v>362</v>
      </c>
      <c r="D64" s="22" t="s">
        <v>363</v>
      </c>
      <c r="E64" s="111" t="s">
        <v>364</v>
      </c>
      <c r="F64" s="55">
        <v>40000000</v>
      </c>
      <c r="G64" s="22" t="s">
        <v>81</v>
      </c>
      <c r="H64" s="24" t="s">
        <v>58</v>
      </c>
      <c r="I64" s="26">
        <v>45391</v>
      </c>
      <c r="J64" s="22" t="s">
        <v>365</v>
      </c>
      <c r="K64" s="24" t="s">
        <v>32</v>
      </c>
      <c r="L64" s="28" t="s">
        <v>33</v>
      </c>
      <c r="M64" s="24" t="s">
        <v>366</v>
      </c>
      <c r="N64" s="24" t="s">
        <v>367</v>
      </c>
      <c r="O64" s="24" t="s">
        <v>368</v>
      </c>
      <c r="P64" s="30">
        <v>13651680</v>
      </c>
      <c r="Q64" s="30"/>
      <c r="R64" s="22" t="b">
        <f t="shared" si="0"/>
        <v>1</v>
      </c>
      <c r="S64" s="22"/>
      <c r="T64" s="22" t="s">
        <v>38</v>
      </c>
      <c r="U64" s="32">
        <v>45391</v>
      </c>
      <c r="V64" s="32">
        <v>45391</v>
      </c>
      <c r="W64" s="33">
        <v>45429</v>
      </c>
      <c r="X64" s="34" t="s">
        <v>2495</v>
      </c>
      <c r="Y64" s="34"/>
      <c r="Z64" s="34"/>
    </row>
    <row r="65" spans="1:26" ht="36.75" customHeight="1" x14ac:dyDescent="0.25">
      <c r="A65" s="22">
        <v>64</v>
      </c>
      <c r="B65" s="23" t="s">
        <v>48</v>
      </c>
      <c r="C65" s="22" t="s">
        <v>369</v>
      </c>
      <c r="D65" s="22" t="s">
        <v>370</v>
      </c>
      <c r="E65" s="111" t="s">
        <v>371</v>
      </c>
      <c r="F65" s="55">
        <v>480228288</v>
      </c>
      <c r="G65" s="22" t="s">
        <v>240</v>
      </c>
      <c r="H65" s="24" t="s">
        <v>99</v>
      </c>
      <c r="I65" s="69">
        <v>45489</v>
      </c>
      <c r="J65" s="22" t="s">
        <v>373</v>
      </c>
      <c r="K65" s="24" t="s">
        <v>32</v>
      </c>
      <c r="L65" s="28" t="s">
        <v>33</v>
      </c>
      <c r="M65" s="24" t="s">
        <v>374</v>
      </c>
      <c r="N65" s="24" t="s">
        <v>375</v>
      </c>
      <c r="O65" s="24" t="s">
        <v>376</v>
      </c>
      <c r="P65" s="30">
        <v>161642936</v>
      </c>
      <c r="Q65" s="30"/>
      <c r="R65" s="22" t="b">
        <f t="shared" si="0"/>
        <v>1</v>
      </c>
      <c r="S65" s="22" t="s">
        <v>64</v>
      </c>
      <c r="T65" s="22" t="s">
        <v>38</v>
      </c>
      <c r="U65" s="32">
        <v>45489</v>
      </c>
      <c r="V65" s="32" t="s">
        <v>372</v>
      </c>
      <c r="W65" s="33">
        <v>45593</v>
      </c>
      <c r="X65" s="34" t="s">
        <v>2495</v>
      </c>
      <c r="Y65" s="34"/>
      <c r="Z65" s="34"/>
    </row>
    <row r="66" spans="1:26" ht="36.75" customHeight="1" x14ac:dyDescent="0.25">
      <c r="A66" s="22">
        <v>65</v>
      </c>
      <c r="B66" s="23" t="s">
        <v>48</v>
      </c>
      <c r="C66" s="22" t="s">
        <v>377</v>
      </c>
      <c r="D66" s="22" t="s">
        <v>378</v>
      </c>
      <c r="E66" s="111" t="s">
        <v>379</v>
      </c>
      <c r="F66" s="64">
        <v>26755000</v>
      </c>
      <c r="G66" s="22" t="s">
        <v>240</v>
      </c>
      <c r="H66" s="24" t="s">
        <v>179</v>
      </c>
      <c r="I66" s="26">
        <v>45497</v>
      </c>
      <c r="J66" s="22" t="s">
        <v>380</v>
      </c>
      <c r="K66" s="24" t="s">
        <v>32</v>
      </c>
      <c r="L66" s="28" t="s">
        <v>33</v>
      </c>
      <c r="M66" s="24" t="s">
        <v>381</v>
      </c>
      <c r="N66" s="24" t="s">
        <v>382</v>
      </c>
      <c r="O66" s="24" t="s">
        <v>383</v>
      </c>
      <c r="P66" s="30">
        <v>26755000</v>
      </c>
      <c r="Q66" s="30"/>
      <c r="R66" s="22" t="b">
        <f t="shared" ref="R66:R129" si="1">+ISNUMBER(P66)</f>
        <v>1</v>
      </c>
      <c r="S66" s="22"/>
      <c r="T66" s="22" t="s">
        <v>38</v>
      </c>
      <c r="U66" s="32">
        <v>45497</v>
      </c>
      <c r="V66" s="32">
        <v>45497</v>
      </c>
      <c r="W66" s="33">
        <v>45618</v>
      </c>
      <c r="X66" s="34" t="s">
        <v>2495</v>
      </c>
      <c r="Y66" s="34"/>
      <c r="Z66" s="34"/>
    </row>
    <row r="67" spans="1:26" ht="36.75" customHeight="1" x14ac:dyDescent="0.25">
      <c r="A67" s="22">
        <v>66</v>
      </c>
      <c r="B67" s="23" t="s">
        <v>48</v>
      </c>
      <c r="C67" s="22" t="s">
        <v>384</v>
      </c>
      <c r="D67" s="22" t="s">
        <v>385</v>
      </c>
      <c r="E67" s="111" t="s">
        <v>386</v>
      </c>
      <c r="F67" s="55">
        <v>201625667</v>
      </c>
      <c r="G67" s="22" t="s">
        <v>76</v>
      </c>
      <c r="H67" s="24" t="s">
        <v>476</v>
      </c>
      <c r="I67" s="26">
        <v>45504</v>
      </c>
      <c r="J67" s="22" t="s">
        <v>387</v>
      </c>
      <c r="K67" s="24" t="s">
        <v>32</v>
      </c>
      <c r="L67" s="28" t="s">
        <v>33</v>
      </c>
      <c r="M67" s="24" t="s">
        <v>388</v>
      </c>
      <c r="N67" s="24" t="s">
        <v>389</v>
      </c>
      <c r="O67" s="24" t="s">
        <v>390</v>
      </c>
      <c r="P67" s="30">
        <v>192263540</v>
      </c>
      <c r="Q67" s="30"/>
      <c r="R67" s="22" t="b">
        <f t="shared" si="1"/>
        <v>1</v>
      </c>
      <c r="S67" s="22" t="s">
        <v>64</v>
      </c>
      <c r="T67" s="22" t="s">
        <v>38</v>
      </c>
      <c r="U67" s="32">
        <v>45504</v>
      </c>
      <c r="V67" s="32">
        <v>45503</v>
      </c>
      <c r="W67" s="33">
        <v>45593</v>
      </c>
      <c r="X67" s="72" t="s">
        <v>2495</v>
      </c>
      <c r="Y67" s="34"/>
      <c r="Z67" s="34"/>
    </row>
    <row r="68" spans="1:26" ht="36.75" hidden="1" customHeight="1" x14ac:dyDescent="0.25">
      <c r="A68" s="22">
        <v>67</v>
      </c>
      <c r="B68" s="23" t="s">
        <v>24</v>
      </c>
      <c r="C68" s="22" t="s">
        <v>27</v>
      </c>
      <c r="D68" s="22" t="s">
        <v>391</v>
      </c>
      <c r="E68" s="111" t="s">
        <v>392</v>
      </c>
      <c r="F68" s="55">
        <v>59976000</v>
      </c>
      <c r="G68" s="22" t="s">
        <v>240</v>
      </c>
      <c r="H68" s="24" t="s">
        <v>99</v>
      </c>
      <c r="I68" s="26">
        <v>45392</v>
      </c>
      <c r="J68" s="22" t="s">
        <v>393</v>
      </c>
      <c r="K68" s="24" t="s">
        <v>53</v>
      </c>
      <c r="L68" s="24" t="s">
        <v>60</v>
      </c>
      <c r="M68" s="24" t="s">
        <v>394</v>
      </c>
      <c r="N68" s="24" t="s">
        <v>395</v>
      </c>
      <c r="O68" s="24" t="s">
        <v>396</v>
      </c>
      <c r="P68" s="30">
        <v>59976000</v>
      </c>
      <c r="Q68" s="30"/>
      <c r="R68" s="22" t="b">
        <f t="shared" si="1"/>
        <v>1</v>
      </c>
      <c r="S68" s="22"/>
      <c r="T68" s="22" t="s">
        <v>38</v>
      </c>
      <c r="U68" s="32">
        <v>45392</v>
      </c>
      <c r="V68" s="32">
        <v>45392</v>
      </c>
      <c r="W68" s="33">
        <v>45447</v>
      </c>
      <c r="X68" s="34" t="s">
        <v>2495</v>
      </c>
      <c r="Y68" s="34"/>
      <c r="Z68" s="34"/>
    </row>
    <row r="69" spans="1:26" ht="36.75" customHeight="1" x14ac:dyDescent="0.25">
      <c r="A69" s="22">
        <v>68</v>
      </c>
      <c r="B69" s="23" t="s">
        <v>24</v>
      </c>
      <c r="C69" s="22" t="s">
        <v>397</v>
      </c>
      <c r="D69" s="22" t="s">
        <v>398</v>
      </c>
      <c r="E69" s="111" t="s">
        <v>399</v>
      </c>
      <c r="F69" s="55">
        <v>48837600</v>
      </c>
      <c r="G69" s="24" t="s">
        <v>57</v>
      </c>
      <c r="H69" s="24" t="s">
        <v>99</v>
      </c>
      <c r="I69" s="26">
        <v>45392</v>
      </c>
      <c r="J69" s="22" t="s">
        <v>400</v>
      </c>
      <c r="K69" s="24" t="s">
        <v>32</v>
      </c>
      <c r="L69" s="28" t="s">
        <v>33</v>
      </c>
      <c r="M69" s="24" t="s">
        <v>401</v>
      </c>
      <c r="N69" s="24"/>
      <c r="O69" s="24" t="s">
        <v>402</v>
      </c>
      <c r="P69" s="30">
        <v>48837600</v>
      </c>
      <c r="Q69" s="30"/>
      <c r="R69" s="22" t="b">
        <f t="shared" si="1"/>
        <v>1</v>
      </c>
      <c r="S69" s="22"/>
      <c r="T69" s="22" t="s">
        <v>38</v>
      </c>
      <c r="U69" s="32">
        <v>45392</v>
      </c>
      <c r="V69" s="32">
        <v>45392</v>
      </c>
      <c r="W69" s="33">
        <v>45433</v>
      </c>
      <c r="X69" s="72" t="s">
        <v>2495</v>
      </c>
      <c r="Y69" s="34"/>
      <c r="Z69" s="34"/>
    </row>
    <row r="70" spans="1:26" ht="36.75" customHeight="1" x14ac:dyDescent="0.25">
      <c r="A70" s="22">
        <v>69</v>
      </c>
      <c r="B70" s="23" t="s">
        <v>48</v>
      </c>
      <c r="C70" s="22" t="s">
        <v>403</v>
      </c>
      <c r="D70" s="22" t="s">
        <v>404</v>
      </c>
      <c r="E70" s="111" t="s">
        <v>405</v>
      </c>
      <c r="F70" s="55">
        <v>13861120</v>
      </c>
      <c r="G70" s="24" t="s">
        <v>29</v>
      </c>
      <c r="H70" s="22" t="s">
        <v>179</v>
      </c>
      <c r="I70" s="26">
        <v>45505</v>
      </c>
      <c r="J70" s="36" t="s">
        <v>406</v>
      </c>
      <c r="K70" s="24" t="s">
        <v>32</v>
      </c>
      <c r="L70" s="28" t="s">
        <v>33</v>
      </c>
      <c r="M70" s="94" t="s">
        <v>701</v>
      </c>
      <c r="N70" s="22">
        <v>16701344</v>
      </c>
      <c r="O70" s="22" t="s">
        <v>407</v>
      </c>
      <c r="P70" s="30">
        <v>13861120</v>
      </c>
      <c r="Q70" s="31"/>
      <c r="R70" s="22" t="b">
        <f t="shared" si="1"/>
        <v>1</v>
      </c>
      <c r="S70" s="22"/>
      <c r="T70" s="22" t="s">
        <v>38</v>
      </c>
      <c r="U70" s="26">
        <v>45505</v>
      </c>
      <c r="V70" s="26">
        <v>45503</v>
      </c>
      <c r="W70" s="29">
        <v>45643</v>
      </c>
      <c r="X70" s="34" t="s">
        <v>2495</v>
      </c>
      <c r="Y70" s="34"/>
      <c r="Z70" s="34"/>
    </row>
    <row r="71" spans="1:26" ht="36.75" hidden="1" customHeight="1" x14ac:dyDescent="0.25">
      <c r="A71" s="22">
        <v>70</v>
      </c>
      <c r="B71" s="23" t="s">
        <v>326</v>
      </c>
      <c r="C71" s="22" t="s">
        <v>408</v>
      </c>
      <c r="D71" s="22" t="s">
        <v>409</v>
      </c>
      <c r="E71" s="111" t="s">
        <v>410</v>
      </c>
      <c r="F71" s="55">
        <v>3504320400</v>
      </c>
      <c r="G71" s="22" t="s">
        <v>81</v>
      </c>
      <c r="H71" s="94" t="s">
        <v>99</v>
      </c>
      <c r="I71" s="26">
        <v>45394</v>
      </c>
      <c r="J71" s="22"/>
      <c r="K71" s="24" t="s">
        <v>32</v>
      </c>
      <c r="L71" s="24"/>
      <c r="M71" s="22"/>
      <c r="N71" s="22"/>
      <c r="O71" s="22"/>
      <c r="P71" s="30"/>
      <c r="Q71" s="22"/>
      <c r="R71" s="22" t="b">
        <f t="shared" si="1"/>
        <v>0</v>
      </c>
      <c r="S71" s="22"/>
      <c r="T71" s="22" t="s">
        <v>77</v>
      </c>
      <c r="U71" s="26">
        <v>45394</v>
      </c>
      <c r="V71" s="26">
        <v>45394</v>
      </c>
      <c r="W71" s="29"/>
      <c r="X71" s="34"/>
      <c r="Y71" s="34"/>
      <c r="Z71" s="34"/>
    </row>
    <row r="72" spans="1:26" ht="36.75" customHeight="1" x14ac:dyDescent="0.25">
      <c r="A72" s="22">
        <v>71</v>
      </c>
      <c r="B72" s="23" t="s">
        <v>411</v>
      </c>
      <c r="C72" s="22" t="s">
        <v>412</v>
      </c>
      <c r="D72" s="22" t="s">
        <v>413</v>
      </c>
      <c r="E72" s="111" t="s">
        <v>414</v>
      </c>
      <c r="F72" s="55">
        <v>1938066400</v>
      </c>
      <c r="G72" s="22" t="s">
        <v>76</v>
      </c>
      <c r="H72" s="24" t="s">
        <v>58</v>
      </c>
      <c r="I72" s="26">
        <v>45394</v>
      </c>
      <c r="J72" s="22" t="s">
        <v>415</v>
      </c>
      <c r="K72" s="24" t="s">
        <v>32</v>
      </c>
      <c r="L72" s="24" t="s">
        <v>242</v>
      </c>
      <c r="M72" s="24" t="s">
        <v>416</v>
      </c>
      <c r="N72" s="24" t="s">
        <v>417</v>
      </c>
      <c r="O72" s="24" t="s">
        <v>418</v>
      </c>
      <c r="P72" s="30">
        <v>1938066400</v>
      </c>
      <c r="Q72" s="30"/>
      <c r="R72" s="22" t="b">
        <f t="shared" si="1"/>
        <v>1</v>
      </c>
      <c r="S72" s="22" t="s">
        <v>37</v>
      </c>
      <c r="T72" s="22" t="s">
        <v>38</v>
      </c>
      <c r="U72" s="32">
        <v>45394</v>
      </c>
      <c r="V72" s="32">
        <v>45394</v>
      </c>
      <c r="W72" s="33">
        <v>45407</v>
      </c>
      <c r="X72" s="72" t="s">
        <v>2495</v>
      </c>
      <c r="Y72" s="34"/>
      <c r="Z72" s="34"/>
    </row>
    <row r="73" spans="1:26" ht="36.75" customHeight="1" x14ac:dyDescent="0.25">
      <c r="A73" s="22">
        <v>72</v>
      </c>
      <c r="B73" s="23" t="s">
        <v>48</v>
      </c>
      <c r="C73" s="22" t="s">
        <v>419</v>
      </c>
      <c r="D73" s="22" t="s">
        <v>420</v>
      </c>
      <c r="E73" s="111" t="s">
        <v>421</v>
      </c>
      <c r="F73" s="55">
        <v>3173571</v>
      </c>
      <c r="G73" s="24" t="s">
        <v>422</v>
      </c>
      <c r="H73" s="24" t="s">
        <v>346</v>
      </c>
      <c r="I73" s="26">
        <v>45505</v>
      </c>
      <c r="J73" s="22" t="s">
        <v>423</v>
      </c>
      <c r="K73" s="24" t="s">
        <v>32</v>
      </c>
      <c r="L73" s="28" t="s">
        <v>33</v>
      </c>
      <c r="M73" s="24" t="s">
        <v>424</v>
      </c>
      <c r="N73" s="24" t="s">
        <v>425</v>
      </c>
      <c r="O73" s="24" t="s">
        <v>426</v>
      </c>
      <c r="P73" s="30">
        <v>3173571</v>
      </c>
      <c r="Q73" s="30"/>
      <c r="R73" s="22" t="b">
        <f t="shared" si="1"/>
        <v>1</v>
      </c>
      <c r="S73" s="22"/>
      <c r="T73" s="22" t="s">
        <v>38</v>
      </c>
      <c r="U73" s="32">
        <v>45505</v>
      </c>
      <c r="V73" s="32">
        <v>0</v>
      </c>
      <c r="W73" s="33">
        <v>45588</v>
      </c>
      <c r="X73" s="34" t="s">
        <v>2495</v>
      </c>
      <c r="Y73" s="34"/>
      <c r="Z73" s="34"/>
    </row>
    <row r="74" spans="1:26" ht="36.75" customHeight="1" x14ac:dyDescent="0.25">
      <c r="A74" s="22">
        <v>73</v>
      </c>
      <c r="B74" s="23" t="s">
        <v>48</v>
      </c>
      <c r="C74" s="22" t="s">
        <v>427</v>
      </c>
      <c r="D74" s="22" t="s">
        <v>428</v>
      </c>
      <c r="E74" s="111" t="s">
        <v>429</v>
      </c>
      <c r="F74" s="55">
        <v>216427680</v>
      </c>
      <c r="G74" s="22" t="s">
        <v>76</v>
      </c>
      <c r="H74" s="24" t="s">
        <v>476</v>
      </c>
      <c r="I74" s="26">
        <v>45512</v>
      </c>
      <c r="J74" s="22" t="s">
        <v>430</v>
      </c>
      <c r="K74" s="24" t="s">
        <v>32</v>
      </c>
      <c r="L74" s="28" t="s">
        <v>33</v>
      </c>
      <c r="M74" s="24" t="s">
        <v>431</v>
      </c>
      <c r="N74" s="24" t="s">
        <v>432</v>
      </c>
      <c r="O74" s="24" t="s">
        <v>433</v>
      </c>
      <c r="P74" s="30">
        <v>201086200</v>
      </c>
      <c r="Q74" s="30"/>
      <c r="R74" s="22" t="b">
        <f t="shared" si="1"/>
        <v>1</v>
      </c>
      <c r="S74" s="22"/>
      <c r="T74" s="22" t="s">
        <v>38</v>
      </c>
      <c r="U74" s="32">
        <v>45512</v>
      </c>
      <c r="V74" s="32">
        <v>0</v>
      </c>
      <c r="W74" s="33">
        <v>45596</v>
      </c>
      <c r="X74" s="72" t="s">
        <v>2495</v>
      </c>
      <c r="Y74" s="34"/>
      <c r="Z74" s="34"/>
    </row>
    <row r="75" spans="1:26" ht="36.75" hidden="1" customHeight="1" x14ac:dyDescent="0.25">
      <c r="A75" s="22">
        <v>74</v>
      </c>
      <c r="B75" s="23" t="s">
        <v>48</v>
      </c>
      <c r="C75" s="22" t="s">
        <v>434</v>
      </c>
      <c r="D75" s="22" t="s">
        <v>435</v>
      </c>
      <c r="E75" s="111" t="s">
        <v>436</v>
      </c>
      <c r="F75" s="55">
        <v>278170411</v>
      </c>
      <c r="G75" s="24" t="s">
        <v>345</v>
      </c>
      <c r="H75" s="22" t="s">
        <v>346</v>
      </c>
      <c r="I75" s="26">
        <v>45512</v>
      </c>
      <c r="J75" s="22"/>
      <c r="K75" s="24" t="s">
        <v>32</v>
      </c>
      <c r="L75" s="24"/>
      <c r="M75" s="22"/>
      <c r="N75" s="22"/>
      <c r="O75" s="22"/>
      <c r="P75" s="30"/>
      <c r="Q75" s="22"/>
      <c r="R75" s="22" t="b">
        <f t="shared" si="1"/>
        <v>0</v>
      </c>
      <c r="S75" s="22"/>
      <c r="T75" s="22" t="s">
        <v>54</v>
      </c>
      <c r="U75" s="26">
        <v>45512</v>
      </c>
      <c r="V75" s="26">
        <v>45513</v>
      </c>
      <c r="W75" s="29" t="s">
        <v>437</v>
      </c>
      <c r="X75" s="34"/>
      <c r="Y75" s="34"/>
      <c r="Z75" s="34"/>
    </row>
    <row r="76" spans="1:26" ht="36.75" customHeight="1" x14ac:dyDescent="0.25">
      <c r="A76" s="22">
        <v>75</v>
      </c>
      <c r="B76" s="23" t="s">
        <v>48</v>
      </c>
      <c r="C76" s="22" t="s">
        <v>194</v>
      </c>
      <c r="D76" s="22" t="s">
        <v>438</v>
      </c>
      <c r="E76" s="111" t="s">
        <v>2586</v>
      </c>
      <c r="F76" s="55">
        <v>363655991</v>
      </c>
      <c r="G76" s="24" t="s">
        <v>197</v>
      </c>
      <c r="H76" s="22" t="s">
        <v>179</v>
      </c>
      <c r="I76" s="26">
        <v>45526</v>
      </c>
      <c r="J76" s="22" t="s">
        <v>439</v>
      </c>
      <c r="K76" s="24" t="s">
        <v>32</v>
      </c>
      <c r="L76" s="35" t="s">
        <v>33</v>
      </c>
      <c r="M76" s="94" t="s">
        <v>2674</v>
      </c>
      <c r="N76" s="92" t="s">
        <v>495</v>
      </c>
      <c r="O76" s="22" t="s">
        <v>440</v>
      </c>
      <c r="P76" s="30">
        <v>224481005</v>
      </c>
      <c r="Q76" s="22"/>
      <c r="R76" s="22" t="b">
        <f t="shared" si="1"/>
        <v>1</v>
      </c>
      <c r="S76" s="22"/>
      <c r="T76" s="22" t="s">
        <v>38</v>
      </c>
      <c r="U76" s="26">
        <v>45526</v>
      </c>
      <c r="V76" s="26">
        <v>45526</v>
      </c>
      <c r="W76" s="29">
        <v>45635</v>
      </c>
      <c r="X76" s="72" t="s">
        <v>2494</v>
      </c>
      <c r="Y76" s="72">
        <v>1</v>
      </c>
      <c r="Z76" s="87" t="s">
        <v>2511</v>
      </c>
    </row>
    <row r="77" spans="1:26" ht="36.75" hidden="1" customHeight="1" x14ac:dyDescent="0.25">
      <c r="A77" s="22">
        <v>76</v>
      </c>
      <c r="B77" s="23" t="s">
        <v>48</v>
      </c>
      <c r="C77" s="22" t="s">
        <v>194</v>
      </c>
      <c r="D77" s="22" t="s">
        <v>438</v>
      </c>
      <c r="E77" s="111" t="s">
        <v>2586</v>
      </c>
      <c r="F77" s="55">
        <v>643368754</v>
      </c>
      <c r="G77" s="22" t="s">
        <v>197</v>
      </c>
      <c r="H77" s="22" t="s">
        <v>179</v>
      </c>
      <c r="I77" s="26">
        <v>45526</v>
      </c>
      <c r="J77" s="22"/>
      <c r="K77" s="24" t="s">
        <v>32</v>
      </c>
      <c r="L77" s="24"/>
      <c r="M77" s="22"/>
      <c r="N77" s="22"/>
      <c r="O77" s="22"/>
      <c r="P77" s="30"/>
      <c r="Q77" s="22"/>
      <c r="R77" s="22" t="b">
        <f t="shared" si="1"/>
        <v>0</v>
      </c>
      <c r="S77" s="22"/>
      <c r="T77" s="22" t="s">
        <v>77</v>
      </c>
      <c r="U77" s="26">
        <v>45526</v>
      </c>
      <c r="V77" s="26">
        <v>45526</v>
      </c>
      <c r="W77" s="29"/>
      <c r="X77" s="34"/>
      <c r="Y77" s="34"/>
      <c r="Z77" s="34"/>
    </row>
    <row r="78" spans="1:26" ht="36.75" customHeight="1" x14ac:dyDescent="0.25">
      <c r="A78" s="22">
        <v>77</v>
      </c>
      <c r="B78" s="23" t="s">
        <v>48</v>
      </c>
      <c r="C78" s="22" t="s">
        <v>441</v>
      </c>
      <c r="D78" s="22" t="s">
        <v>442</v>
      </c>
      <c r="E78" s="111" t="s">
        <v>443</v>
      </c>
      <c r="F78" s="55">
        <v>2263338453</v>
      </c>
      <c r="G78" s="24" t="s">
        <v>444</v>
      </c>
      <c r="H78" s="24" t="s">
        <v>476</v>
      </c>
      <c r="I78" s="26">
        <v>45533</v>
      </c>
      <c r="J78" s="22" t="s">
        <v>445</v>
      </c>
      <c r="K78" s="24" t="s">
        <v>32</v>
      </c>
      <c r="L78" s="28" t="s">
        <v>33</v>
      </c>
      <c r="M78" s="94" t="s">
        <v>2673</v>
      </c>
      <c r="N78" s="24">
        <v>19130521</v>
      </c>
      <c r="O78" s="24" t="s">
        <v>446</v>
      </c>
      <c r="P78" s="30">
        <v>2261989758</v>
      </c>
      <c r="Q78" s="30"/>
      <c r="R78" s="22" t="b">
        <f t="shared" si="1"/>
        <v>1</v>
      </c>
      <c r="S78" s="22"/>
      <c r="T78" s="22" t="s">
        <v>38</v>
      </c>
      <c r="U78" s="32">
        <v>45533</v>
      </c>
      <c r="V78" s="32">
        <v>45537</v>
      </c>
      <c r="W78" s="33">
        <v>45596</v>
      </c>
      <c r="X78" s="34" t="s">
        <v>2495</v>
      </c>
      <c r="Y78" s="34"/>
      <c r="Z78" s="34"/>
    </row>
    <row r="79" spans="1:26" ht="36.75" customHeight="1" x14ac:dyDescent="0.25">
      <c r="A79" s="22">
        <v>78</v>
      </c>
      <c r="B79" s="23" t="s">
        <v>48</v>
      </c>
      <c r="C79" s="22" t="s">
        <v>447</v>
      </c>
      <c r="D79" s="22" t="s">
        <v>448</v>
      </c>
      <c r="E79" s="111" t="s">
        <v>449</v>
      </c>
      <c r="F79" s="55">
        <v>2295643779</v>
      </c>
      <c r="G79" s="24" t="s">
        <v>450</v>
      </c>
      <c r="H79" s="24" t="s">
        <v>179</v>
      </c>
      <c r="I79" s="26">
        <v>45533</v>
      </c>
      <c r="J79" s="22" t="s">
        <v>451</v>
      </c>
      <c r="K79" s="24" t="s">
        <v>32</v>
      </c>
      <c r="L79" s="28" t="s">
        <v>33</v>
      </c>
      <c r="M79" s="24" t="s">
        <v>452</v>
      </c>
      <c r="N79" s="24" t="s">
        <v>453</v>
      </c>
      <c r="O79" s="24" t="s">
        <v>454</v>
      </c>
      <c r="P79" s="30">
        <v>2294282011</v>
      </c>
      <c r="Q79" s="30"/>
      <c r="R79" s="22" t="b">
        <f t="shared" si="1"/>
        <v>1</v>
      </c>
      <c r="S79" s="22"/>
      <c r="T79" s="22" t="s">
        <v>38</v>
      </c>
      <c r="U79" s="32">
        <v>45533</v>
      </c>
      <c r="V79" s="32">
        <v>45537</v>
      </c>
      <c r="W79" s="33">
        <v>45597</v>
      </c>
      <c r="X79" s="34" t="s">
        <v>2495</v>
      </c>
      <c r="Y79" s="34"/>
      <c r="Z79" s="34"/>
    </row>
    <row r="80" spans="1:26" ht="36.75" hidden="1" customHeight="1" x14ac:dyDescent="0.25">
      <c r="A80" s="22">
        <v>79</v>
      </c>
      <c r="B80" s="23" t="s">
        <v>48</v>
      </c>
      <c r="C80" s="22" t="s">
        <v>455</v>
      </c>
      <c r="D80" s="22" t="s">
        <v>456</v>
      </c>
      <c r="E80" s="111" t="s">
        <v>457</v>
      </c>
      <c r="F80" s="55">
        <v>121993305</v>
      </c>
      <c r="G80" s="24" t="s">
        <v>197</v>
      </c>
      <c r="H80" s="24" t="s">
        <v>476</v>
      </c>
      <c r="I80" s="26">
        <v>45534</v>
      </c>
      <c r="J80" s="22" t="s">
        <v>458</v>
      </c>
      <c r="K80" s="24" t="s">
        <v>353</v>
      </c>
      <c r="L80" s="24" t="s">
        <v>27</v>
      </c>
      <c r="M80" s="24" t="s">
        <v>459</v>
      </c>
      <c r="N80" s="24" t="s">
        <v>460</v>
      </c>
      <c r="O80" s="24" t="s">
        <v>461</v>
      </c>
      <c r="P80" s="30">
        <v>86402254</v>
      </c>
      <c r="Q80" s="30"/>
      <c r="R80" s="22" t="b">
        <f t="shared" si="1"/>
        <v>1</v>
      </c>
      <c r="S80" s="22" t="s">
        <v>64</v>
      </c>
      <c r="T80" s="22" t="s">
        <v>38</v>
      </c>
      <c r="U80" s="32">
        <v>45534</v>
      </c>
      <c r="V80" s="32">
        <v>45537</v>
      </c>
      <c r="W80" s="33">
        <v>45603</v>
      </c>
      <c r="X80" s="72" t="s">
        <v>2494</v>
      </c>
      <c r="Y80" s="72">
        <v>1</v>
      </c>
      <c r="Z80" s="73" t="s">
        <v>2512</v>
      </c>
    </row>
    <row r="81" spans="1:26" ht="36.75" hidden="1" customHeight="1" x14ac:dyDescent="0.25">
      <c r="A81" s="22">
        <v>80</v>
      </c>
      <c r="B81" s="23" t="s">
        <v>48</v>
      </c>
      <c r="C81" s="22" t="s">
        <v>455</v>
      </c>
      <c r="D81" s="22" t="s">
        <v>456</v>
      </c>
      <c r="E81" s="111" t="s">
        <v>457</v>
      </c>
      <c r="F81" s="31">
        <v>27177409</v>
      </c>
      <c r="G81" s="22" t="s">
        <v>197</v>
      </c>
      <c r="H81" s="24" t="s">
        <v>476</v>
      </c>
      <c r="I81" s="26">
        <v>45534</v>
      </c>
      <c r="J81" s="22" t="s">
        <v>462</v>
      </c>
      <c r="K81" s="24" t="s">
        <v>353</v>
      </c>
      <c r="L81" s="24" t="s">
        <v>27</v>
      </c>
      <c r="M81" s="24" t="s">
        <v>463</v>
      </c>
      <c r="N81" s="22" t="s">
        <v>464</v>
      </c>
      <c r="O81" s="22" t="s">
        <v>465</v>
      </c>
      <c r="P81" s="30">
        <v>27177409</v>
      </c>
      <c r="Q81" s="22"/>
      <c r="R81" s="22" t="b">
        <f t="shared" si="1"/>
        <v>1</v>
      </c>
      <c r="S81" s="22" t="s">
        <v>64</v>
      </c>
      <c r="T81" s="22" t="s">
        <v>38</v>
      </c>
      <c r="U81" s="26">
        <v>45534</v>
      </c>
      <c r="V81" s="26">
        <v>45537</v>
      </c>
      <c r="W81" s="29">
        <v>45603</v>
      </c>
      <c r="X81" s="72" t="s">
        <v>2494</v>
      </c>
      <c r="Y81" s="72">
        <v>1</v>
      </c>
      <c r="Z81" s="73" t="s">
        <v>2513</v>
      </c>
    </row>
    <row r="82" spans="1:26" ht="36.75" customHeight="1" x14ac:dyDescent="0.25">
      <c r="A82" s="22">
        <v>81</v>
      </c>
      <c r="B82" s="23" t="s">
        <v>48</v>
      </c>
      <c r="C82" s="22" t="s">
        <v>466</v>
      </c>
      <c r="D82" s="22" t="s">
        <v>467</v>
      </c>
      <c r="E82" s="111" t="s">
        <v>468</v>
      </c>
      <c r="F82" s="55">
        <v>50000000</v>
      </c>
      <c r="G82" s="24" t="s">
        <v>450</v>
      </c>
      <c r="H82" s="22" t="s">
        <v>179</v>
      </c>
      <c r="I82" s="26">
        <v>45538</v>
      </c>
      <c r="J82" s="22" t="s">
        <v>469</v>
      </c>
      <c r="K82" s="24" t="s">
        <v>32</v>
      </c>
      <c r="L82" s="28" t="s">
        <v>33</v>
      </c>
      <c r="M82" s="24" t="s">
        <v>470</v>
      </c>
      <c r="N82" s="24" t="s">
        <v>471</v>
      </c>
      <c r="O82" s="24" t="s">
        <v>472</v>
      </c>
      <c r="P82" s="30">
        <v>33951246</v>
      </c>
      <c r="Q82" s="30"/>
      <c r="R82" s="22" t="b">
        <f t="shared" si="1"/>
        <v>1</v>
      </c>
      <c r="S82" s="22"/>
      <c r="T82" s="22" t="s">
        <v>38</v>
      </c>
      <c r="U82" s="32">
        <v>45538</v>
      </c>
      <c r="V82" s="32">
        <v>45544</v>
      </c>
      <c r="W82" s="33">
        <v>45614</v>
      </c>
      <c r="X82" s="34" t="s">
        <v>2495</v>
      </c>
      <c r="Y82" s="34"/>
      <c r="Z82" s="34"/>
    </row>
    <row r="83" spans="1:26" ht="36.75" customHeight="1" x14ac:dyDescent="0.25">
      <c r="A83" s="22">
        <v>82</v>
      </c>
      <c r="B83" s="23" t="s">
        <v>48</v>
      </c>
      <c r="C83" s="22" t="s">
        <v>473</v>
      </c>
      <c r="D83" s="22" t="s">
        <v>474</v>
      </c>
      <c r="E83" s="111" t="s">
        <v>475</v>
      </c>
      <c r="F83" s="55">
        <v>16454526</v>
      </c>
      <c r="G83" s="24" t="s">
        <v>444</v>
      </c>
      <c r="H83" s="24" t="s">
        <v>476</v>
      </c>
      <c r="I83" s="26">
        <v>45539</v>
      </c>
      <c r="J83" s="22" t="s">
        <v>477</v>
      </c>
      <c r="K83" s="24" t="s">
        <v>32</v>
      </c>
      <c r="L83" s="28" t="s">
        <v>33</v>
      </c>
      <c r="M83" s="24" t="s">
        <v>478</v>
      </c>
      <c r="N83" s="24" t="s">
        <v>479</v>
      </c>
      <c r="O83" s="24" t="s">
        <v>480</v>
      </c>
      <c r="P83" s="30">
        <v>14075677</v>
      </c>
      <c r="Q83" s="30"/>
      <c r="R83" s="22" t="b">
        <f t="shared" si="1"/>
        <v>1</v>
      </c>
      <c r="S83" s="22"/>
      <c r="T83" s="22" t="s">
        <v>38</v>
      </c>
      <c r="U83" s="32">
        <v>45539</v>
      </c>
      <c r="V83" s="32">
        <v>45544</v>
      </c>
      <c r="W83" s="33">
        <v>45615</v>
      </c>
      <c r="X83" s="34" t="s">
        <v>2495</v>
      </c>
      <c r="Y83" s="34"/>
      <c r="Z83" s="34"/>
    </row>
    <row r="84" spans="1:26" ht="36.75" customHeight="1" x14ac:dyDescent="0.25">
      <c r="A84" s="22">
        <v>83</v>
      </c>
      <c r="B84" s="23" t="s">
        <v>24</v>
      </c>
      <c r="C84" s="22" t="s">
        <v>481</v>
      </c>
      <c r="D84" s="22" t="s">
        <v>482</v>
      </c>
      <c r="E84" s="111" t="s">
        <v>483</v>
      </c>
      <c r="F84" s="55">
        <v>10602900</v>
      </c>
      <c r="G84" s="24" t="s">
        <v>57</v>
      </c>
      <c r="H84" s="24" t="s">
        <v>99</v>
      </c>
      <c r="I84" s="26">
        <v>45400</v>
      </c>
      <c r="J84" s="22" t="s">
        <v>484</v>
      </c>
      <c r="K84" s="24" t="s">
        <v>32</v>
      </c>
      <c r="L84" s="28" t="s">
        <v>33</v>
      </c>
      <c r="M84" s="24" t="s">
        <v>485</v>
      </c>
      <c r="N84" s="24">
        <v>9013242511</v>
      </c>
      <c r="O84" s="24" t="s">
        <v>486</v>
      </c>
      <c r="P84" s="30">
        <v>10602900</v>
      </c>
      <c r="Q84" s="30"/>
      <c r="R84" s="22" t="b">
        <f t="shared" si="1"/>
        <v>1</v>
      </c>
      <c r="S84" s="22"/>
      <c r="T84" s="22" t="s">
        <v>38</v>
      </c>
      <c r="U84" s="32">
        <v>45400</v>
      </c>
      <c r="V84" s="32">
        <v>45400</v>
      </c>
      <c r="W84" s="33">
        <v>45449</v>
      </c>
      <c r="X84" s="72" t="s">
        <v>2495</v>
      </c>
      <c r="Y84" s="34"/>
      <c r="Z84" s="34"/>
    </row>
    <row r="85" spans="1:26" ht="36.75" hidden="1" customHeight="1" x14ac:dyDescent="0.25">
      <c r="A85" s="22">
        <v>84</v>
      </c>
      <c r="B85" s="23" t="s">
        <v>39</v>
      </c>
      <c r="C85" s="22" t="s">
        <v>487</v>
      </c>
      <c r="D85" s="22" t="s">
        <v>488</v>
      </c>
      <c r="E85" s="111" t="s">
        <v>489</v>
      </c>
      <c r="F85" s="55">
        <v>4717926959</v>
      </c>
      <c r="G85" s="22" t="s">
        <v>99</v>
      </c>
      <c r="H85" s="22" t="s">
        <v>99</v>
      </c>
      <c r="I85" s="26">
        <v>45401</v>
      </c>
      <c r="J85" s="22"/>
      <c r="K85" s="24" t="s">
        <v>157</v>
      </c>
      <c r="L85" s="24"/>
      <c r="M85" s="22"/>
      <c r="N85" s="22"/>
      <c r="O85" s="22"/>
      <c r="P85" s="30"/>
      <c r="Q85" s="22"/>
      <c r="R85" s="22" t="b">
        <f t="shared" si="1"/>
        <v>0</v>
      </c>
      <c r="S85" s="22"/>
      <c r="T85" s="22" t="s">
        <v>54</v>
      </c>
      <c r="U85" s="26">
        <v>45401</v>
      </c>
      <c r="V85" s="26">
        <v>45404</v>
      </c>
      <c r="W85" s="29"/>
      <c r="X85" s="34"/>
      <c r="Y85" s="34"/>
      <c r="Z85" s="34"/>
    </row>
    <row r="86" spans="1:26" ht="36.75" customHeight="1" x14ac:dyDescent="0.25">
      <c r="A86" s="22">
        <v>85</v>
      </c>
      <c r="B86" s="23" t="s">
        <v>39</v>
      </c>
      <c r="C86" s="22" t="s">
        <v>490</v>
      </c>
      <c r="D86" s="22" t="s">
        <v>491</v>
      </c>
      <c r="E86" s="111" t="s">
        <v>492</v>
      </c>
      <c r="F86" s="55">
        <v>181726780</v>
      </c>
      <c r="G86" s="24" t="s">
        <v>197</v>
      </c>
      <c r="H86" s="24" t="s">
        <v>99</v>
      </c>
      <c r="I86" s="26">
        <v>45401</v>
      </c>
      <c r="J86" s="92" t="s">
        <v>2509</v>
      </c>
      <c r="K86" s="24" t="s">
        <v>32</v>
      </c>
      <c r="L86" s="37" t="s">
        <v>33</v>
      </c>
      <c r="M86" s="24" t="s">
        <v>494</v>
      </c>
      <c r="N86" s="24" t="s">
        <v>495</v>
      </c>
      <c r="O86" s="24" t="s">
        <v>496</v>
      </c>
      <c r="P86" s="30">
        <v>68450823</v>
      </c>
      <c r="Q86" s="30"/>
      <c r="R86" s="22" t="b">
        <f t="shared" si="1"/>
        <v>1</v>
      </c>
      <c r="S86" s="22"/>
      <c r="T86" s="22" t="s">
        <v>38</v>
      </c>
      <c r="U86" s="32">
        <v>45401</v>
      </c>
      <c r="V86" s="32">
        <v>45404</v>
      </c>
      <c r="W86" s="33">
        <v>45468</v>
      </c>
      <c r="X86" s="72" t="s">
        <v>2494</v>
      </c>
      <c r="Y86" s="72">
        <v>1</v>
      </c>
      <c r="Z86" s="73" t="s">
        <v>2514</v>
      </c>
    </row>
    <row r="87" spans="1:26" ht="36.75" customHeight="1" x14ac:dyDescent="0.25">
      <c r="A87" s="22">
        <v>86</v>
      </c>
      <c r="B87" s="23" t="s">
        <v>39</v>
      </c>
      <c r="C87" s="22" t="s">
        <v>497</v>
      </c>
      <c r="D87" s="22" t="s">
        <v>498</v>
      </c>
      <c r="E87" s="111" t="s">
        <v>499</v>
      </c>
      <c r="F87" s="55">
        <v>80443286</v>
      </c>
      <c r="G87" s="24" t="s">
        <v>68</v>
      </c>
      <c r="H87" s="24" t="s">
        <v>99</v>
      </c>
      <c r="I87" s="26">
        <v>45401</v>
      </c>
      <c r="J87" s="22" t="s">
        <v>500</v>
      </c>
      <c r="K87" s="24" t="s">
        <v>32</v>
      </c>
      <c r="L87" s="28" t="s">
        <v>33</v>
      </c>
      <c r="M87" s="24" t="s">
        <v>501</v>
      </c>
      <c r="N87" s="24" t="s">
        <v>502</v>
      </c>
      <c r="O87" s="24" t="s">
        <v>503</v>
      </c>
      <c r="P87" s="30">
        <v>68951388</v>
      </c>
      <c r="Q87" s="30"/>
      <c r="R87" s="22" t="b">
        <f t="shared" si="1"/>
        <v>1</v>
      </c>
      <c r="S87" s="22"/>
      <c r="T87" s="22" t="s">
        <v>38</v>
      </c>
      <c r="U87" s="32">
        <v>45401</v>
      </c>
      <c r="V87" s="32">
        <v>45404</v>
      </c>
      <c r="W87" s="33">
        <v>45450</v>
      </c>
      <c r="X87" s="72" t="s">
        <v>2495</v>
      </c>
      <c r="Y87" s="34"/>
      <c r="Z87" s="34"/>
    </row>
    <row r="88" spans="1:26" ht="36.75" hidden="1" customHeight="1" x14ac:dyDescent="0.25">
      <c r="A88" s="22">
        <v>87</v>
      </c>
      <c r="B88" s="23" t="s">
        <v>24</v>
      </c>
      <c r="C88" s="22" t="s">
        <v>27</v>
      </c>
      <c r="D88" s="22" t="s">
        <v>504</v>
      </c>
      <c r="E88" s="111" t="s">
        <v>505</v>
      </c>
      <c r="F88" s="55">
        <v>12461680</v>
      </c>
      <c r="G88" s="24" t="s">
        <v>506</v>
      </c>
      <c r="H88" s="24" t="s">
        <v>58</v>
      </c>
      <c r="I88" s="26">
        <v>45406</v>
      </c>
      <c r="J88" s="22" t="s">
        <v>507</v>
      </c>
      <c r="K88" s="24" t="s">
        <v>53</v>
      </c>
      <c r="L88" s="24" t="s">
        <v>508</v>
      </c>
      <c r="M88" s="24" t="s">
        <v>509</v>
      </c>
      <c r="N88" s="24">
        <v>8020222698</v>
      </c>
      <c r="O88" s="24" t="s">
        <v>510</v>
      </c>
      <c r="P88" s="30">
        <v>12098492</v>
      </c>
      <c r="Q88" s="30"/>
      <c r="R88" s="22" t="b">
        <f t="shared" si="1"/>
        <v>1</v>
      </c>
      <c r="S88" s="22"/>
      <c r="T88" s="22" t="s">
        <v>38</v>
      </c>
      <c r="U88" s="32">
        <v>45406</v>
      </c>
      <c r="V88" s="32">
        <v>45406</v>
      </c>
      <c r="W88" s="33">
        <v>45455</v>
      </c>
      <c r="X88" s="34" t="s">
        <v>2495</v>
      </c>
      <c r="Y88" s="34"/>
      <c r="Z88" s="34"/>
    </row>
    <row r="89" spans="1:26" ht="36.75" customHeight="1" x14ac:dyDescent="0.25">
      <c r="A89" s="22">
        <v>88</v>
      </c>
      <c r="B89" s="23" t="s">
        <v>24</v>
      </c>
      <c r="C89" s="22" t="s">
        <v>511</v>
      </c>
      <c r="D89" s="22" t="s">
        <v>512</v>
      </c>
      <c r="E89" s="111" t="s">
        <v>513</v>
      </c>
      <c r="F89" s="55">
        <v>1180480</v>
      </c>
      <c r="G89" s="24" t="s">
        <v>506</v>
      </c>
      <c r="H89" s="22" t="s">
        <v>58</v>
      </c>
      <c r="I89" s="26">
        <v>45406</v>
      </c>
      <c r="J89" s="92" t="s">
        <v>2605</v>
      </c>
      <c r="K89" s="24" t="s">
        <v>32</v>
      </c>
      <c r="L89" s="24" t="s">
        <v>33</v>
      </c>
      <c r="M89" s="94" t="s">
        <v>2606</v>
      </c>
      <c r="N89" s="92" t="s">
        <v>2607</v>
      </c>
      <c r="O89" s="22" t="s">
        <v>514</v>
      </c>
      <c r="P89" s="30">
        <v>828240</v>
      </c>
      <c r="Q89" s="22"/>
      <c r="R89" s="22" t="b">
        <f t="shared" si="1"/>
        <v>1</v>
      </c>
      <c r="S89" s="92" t="s">
        <v>64</v>
      </c>
      <c r="T89" s="22" t="s">
        <v>38</v>
      </c>
      <c r="U89" s="26">
        <v>45530</v>
      </c>
      <c r="V89" s="26">
        <v>45530</v>
      </c>
      <c r="W89" s="29">
        <v>45593</v>
      </c>
      <c r="X89" s="34" t="s">
        <v>2495</v>
      </c>
      <c r="Y89" s="34"/>
      <c r="Z89" s="34"/>
    </row>
    <row r="90" spans="1:26" ht="36.75" customHeight="1" x14ac:dyDescent="0.25">
      <c r="A90" s="22">
        <v>89</v>
      </c>
      <c r="B90" s="23" t="s">
        <v>24</v>
      </c>
      <c r="C90" s="22" t="s">
        <v>515</v>
      </c>
      <c r="D90" s="22" t="s">
        <v>516</v>
      </c>
      <c r="E90" s="111" t="s">
        <v>517</v>
      </c>
      <c r="F90" s="55">
        <v>66469800</v>
      </c>
      <c r="G90" s="24" t="s">
        <v>518</v>
      </c>
      <c r="H90" s="24" t="s">
        <v>58</v>
      </c>
      <c r="I90" s="26">
        <v>45407</v>
      </c>
      <c r="J90" s="22" t="s">
        <v>519</v>
      </c>
      <c r="K90" s="24" t="s">
        <v>32</v>
      </c>
      <c r="L90" s="28" t="s">
        <v>33</v>
      </c>
      <c r="M90" s="24" t="s">
        <v>520</v>
      </c>
      <c r="N90" s="24" t="s">
        <v>102</v>
      </c>
      <c r="O90" s="24" t="s">
        <v>521</v>
      </c>
      <c r="P90" s="30">
        <v>61155737</v>
      </c>
      <c r="Q90" s="30"/>
      <c r="R90" s="22" t="b">
        <f t="shared" si="1"/>
        <v>1</v>
      </c>
      <c r="S90" s="22"/>
      <c r="T90" s="22" t="s">
        <v>38</v>
      </c>
      <c r="U90" s="32">
        <v>45407</v>
      </c>
      <c r="V90" s="32">
        <v>45407</v>
      </c>
      <c r="W90" s="33">
        <v>45498</v>
      </c>
      <c r="X90" s="34" t="s">
        <v>2495</v>
      </c>
      <c r="Y90" s="34"/>
      <c r="Z90" s="34"/>
    </row>
    <row r="91" spans="1:26" ht="36.75" hidden="1" customHeight="1" x14ac:dyDescent="0.25">
      <c r="A91" s="22">
        <v>90</v>
      </c>
      <c r="B91" s="23" t="s">
        <v>24</v>
      </c>
      <c r="C91" s="22" t="s">
        <v>27</v>
      </c>
      <c r="D91" s="22" t="s">
        <v>522</v>
      </c>
      <c r="E91" s="111" t="s">
        <v>523</v>
      </c>
      <c r="F91" s="55">
        <v>17297840</v>
      </c>
      <c r="G91" s="24" t="s">
        <v>518</v>
      </c>
      <c r="H91" s="24" t="s">
        <v>30</v>
      </c>
      <c r="I91" s="26">
        <v>45407</v>
      </c>
      <c r="J91" s="22" t="s">
        <v>524</v>
      </c>
      <c r="K91" s="24" t="s">
        <v>53</v>
      </c>
      <c r="L91" s="24" t="s">
        <v>525</v>
      </c>
      <c r="M91" s="24" t="s">
        <v>526</v>
      </c>
      <c r="N91" s="24" t="s">
        <v>527</v>
      </c>
      <c r="O91" s="24" t="s">
        <v>528</v>
      </c>
      <c r="P91" s="30">
        <v>17220490</v>
      </c>
      <c r="Q91" s="30"/>
      <c r="R91" s="22" t="b">
        <f t="shared" si="1"/>
        <v>1</v>
      </c>
      <c r="S91" s="22"/>
      <c r="T91" s="22" t="s">
        <v>38</v>
      </c>
      <c r="U91" s="32">
        <v>45407</v>
      </c>
      <c r="V91" s="32">
        <v>45407</v>
      </c>
      <c r="W91" s="33">
        <v>45464</v>
      </c>
      <c r="X91" s="34" t="s">
        <v>2495</v>
      </c>
      <c r="Y91" s="34"/>
      <c r="Z91" s="34"/>
    </row>
    <row r="92" spans="1:26" ht="36.75" hidden="1" customHeight="1" x14ac:dyDescent="0.25">
      <c r="A92" s="22">
        <v>91</v>
      </c>
      <c r="B92" s="23" t="s">
        <v>24</v>
      </c>
      <c r="C92" s="22" t="s">
        <v>529</v>
      </c>
      <c r="D92" s="22" t="s">
        <v>530</v>
      </c>
      <c r="E92" s="111" t="s">
        <v>531</v>
      </c>
      <c r="F92" s="55">
        <v>7765493</v>
      </c>
      <c r="G92" s="22" t="s">
        <v>207</v>
      </c>
      <c r="H92" s="22" t="s">
        <v>99</v>
      </c>
      <c r="I92" s="26">
        <v>45407</v>
      </c>
      <c r="J92" s="22"/>
      <c r="K92" s="24" t="s">
        <v>32</v>
      </c>
      <c r="L92" s="24"/>
      <c r="M92" s="22"/>
      <c r="N92" s="22"/>
      <c r="O92" s="22"/>
      <c r="P92" s="30"/>
      <c r="Q92" s="22"/>
      <c r="R92" s="22" t="b">
        <f t="shared" si="1"/>
        <v>0</v>
      </c>
      <c r="S92" s="22"/>
      <c r="T92" s="22" t="s">
        <v>54</v>
      </c>
      <c r="U92" s="26">
        <v>45407</v>
      </c>
      <c r="V92" s="26">
        <v>45407</v>
      </c>
      <c r="W92" s="29"/>
      <c r="X92" s="34"/>
      <c r="Y92" s="34"/>
      <c r="Z92" s="34"/>
    </row>
    <row r="93" spans="1:26" ht="36.75" customHeight="1" x14ac:dyDescent="0.25">
      <c r="A93" s="22">
        <v>92</v>
      </c>
      <c r="B93" s="23" t="s">
        <v>24</v>
      </c>
      <c r="C93" s="22" t="s">
        <v>27</v>
      </c>
      <c r="D93" s="22" t="s">
        <v>532</v>
      </c>
      <c r="E93" s="111" t="s">
        <v>533</v>
      </c>
      <c r="F93" s="55">
        <v>58161838</v>
      </c>
      <c r="G93" s="24" t="s">
        <v>57</v>
      </c>
      <c r="H93" s="22" t="s">
        <v>2409</v>
      </c>
      <c r="I93" s="26">
        <v>45386</v>
      </c>
      <c r="J93" s="22" t="s">
        <v>27</v>
      </c>
      <c r="K93" s="94" t="s">
        <v>1129</v>
      </c>
      <c r="L93" s="24" t="s">
        <v>2548</v>
      </c>
      <c r="M93" s="24" t="s">
        <v>534</v>
      </c>
      <c r="N93" s="24" t="s">
        <v>535</v>
      </c>
      <c r="O93" s="24" t="s">
        <v>536</v>
      </c>
      <c r="P93" s="30">
        <v>58161838</v>
      </c>
      <c r="Q93" s="30"/>
      <c r="R93" s="22" t="b">
        <f t="shared" si="1"/>
        <v>1</v>
      </c>
      <c r="S93" s="22" t="s">
        <v>64</v>
      </c>
      <c r="T93" s="22" t="s">
        <v>38</v>
      </c>
      <c r="U93" s="32">
        <v>45386</v>
      </c>
      <c r="V93" s="32">
        <v>45386</v>
      </c>
      <c r="W93" s="33">
        <v>45394</v>
      </c>
      <c r="X93" s="72" t="s">
        <v>2495</v>
      </c>
      <c r="Y93" s="34"/>
      <c r="Z93" s="34"/>
    </row>
    <row r="94" spans="1:26" ht="36.75" hidden="1" customHeight="1" x14ac:dyDescent="0.25">
      <c r="A94" s="22">
        <v>93</v>
      </c>
      <c r="B94" s="23" t="s">
        <v>39</v>
      </c>
      <c r="C94" s="22" t="s">
        <v>27</v>
      </c>
      <c r="D94" s="22" t="s">
        <v>537</v>
      </c>
      <c r="E94" s="111" t="s">
        <v>538</v>
      </c>
      <c r="F94" s="30">
        <v>133614528</v>
      </c>
      <c r="G94" s="24" t="s">
        <v>68</v>
      </c>
      <c r="H94" s="24" t="s">
        <v>179</v>
      </c>
      <c r="I94" s="26">
        <v>45412</v>
      </c>
      <c r="J94" s="22" t="s">
        <v>539</v>
      </c>
      <c r="K94" s="24" t="s">
        <v>53</v>
      </c>
      <c r="L94" s="28" t="s">
        <v>33</v>
      </c>
      <c r="M94" s="24" t="s">
        <v>540</v>
      </c>
      <c r="N94" s="24"/>
      <c r="O94" s="94" t="s">
        <v>2666</v>
      </c>
      <c r="P94" s="30">
        <v>133614528</v>
      </c>
      <c r="Q94" s="30"/>
      <c r="R94" s="22" t="b">
        <f t="shared" si="1"/>
        <v>1</v>
      </c>
      <c r="S94" s="22"/>
      <c r="T94" s="22" t="s">
        <v>38</v>
      </c>
      <c r="U94" s="32">
        <v>45412</v>
      </c>
      <c r="V94" s="32">
        <v>45399</v>
      </c>
      <c r="W94" s="33">
        <v>45448</v>
      </c>
      <c r="X94" s="72" t="s">
        <v>2495</v>
      </c>
      <c r="Y94" s="34"/>
      <c r="Z94" s="34"/>
    </row>
    <row r="95" spans="1:26" ht="36.75" customHeight="1" x14ac:dyDescent="0.25">
      <c r="A95" s="22">
        <v>94</v>
      </c>
      <c r="B95" s="23" t="s">
        <v>39</v>
      </c>
      <c r="C95" s="22" t="s">
        <v>541</v>
      </c>
      <c r="D95" s="22" t="s">
        <v>542</v>
      </c>
      <c r="E95" s="111" t="s">
        <v>543</v>
      </c>
      <c r="F95" s="55">
        <v>343996936</v>
      </c>
      <c r="G95" s="24" t="s">
        <v>29</v>
      </c>
      <c r="H95" s="24" t="s">
        <v>30</v>
      </c>
      <c r="I95" s="26">
        <v>45412</v>
      </c>
      <c r="J95" s="27" t="s">
        <v>544</v>
      </c>
      <c r="K95" s="24" t="s">
        <v>32</v>
      </c>
      <c r="L95" s="28" t="s">
        <v>33</v>
      </c>
      <c r="M95" s="24" t="s">
        <v>545</v>
      </c>
      <c r="N95" s="24"/>
      <c r="O95" s="24" t="s">
        <v>546</v>
      </c>
      <c r="P95" s="30">
        <v>343584290</v>
      </c>
      <c r="Q95" s="30"/>
      <c r="R95" s="22" t="b">
        <f t="shared" si="1"/>
        <v>1</v>
      </c>
      <c r="S95" s="22"/>
      <c r="T95" s="22" t="s">
        <v>38</v>
      </c>
      <c r="U95" s="32">
        <v>45412</v>
      </c>
      <c r="V95" s="32">
        <v>45399</v>
      </c>
      <c r="W95" s="33">
        <v>45457</v>
      </c>
      <c r="X95" s="34" t="s">
        <v>2495</v>
      </c>
      <c r="Y95" s="34"/>
      <c r="Z95" s="34"/>
    </row>
    <row r="96" spans="1:26" ht="36.75" hidden="1" customHeight="1" x14ac:dyDescent="0.25">
      <c r="A96" s="22">
        <v>95</v>
      </c>
      <c r="B96" s="23" t="s">
        <v>24</v>
      </c>
      <c r="C96" s="22" t="s">
        <v>27</v>
      </c>
      <c r="D96" s="22" t="s">
        <v>547</v>
      </c>
      <c r="E96" s="111" t="s">
        <v>548</v>
      </c>
      <c r="F96" s="55">
        <v>504754620</v>
      </c>
      <c r="G96" s="24" t="s">
        <v>57</v>
      </c>
      <c r="H96" s="24" t="s">
        <v>476</v>
      </c>
      <c r="I96" s="26">
        <v>45412</v>
      </c>
      <c r="J96" s="22"/>
      <c r="K96" s="24" t="s">
        <v>53</v>
      </c>
      <c r="L96" s="24"/>
      <c r="M96" s="22"/>
      <c r="N96" s="22"/>
      <c r="O96" s="22"/>
      <c r="P96" s="30"/>
      <c r="Q96" s="22"/>
      <c r="R96" s="22" t="b">
        <f t="shared" si="1"/>
        <v>0</v>
      </c>
      <c r="S96" s="22"/>
      <c r="T96" s="22" t="s">
        <v>77</v>
      </c>
      <c r="U96" s="26">
        <v>45412</v>
      </c>
      <c r="V96" s="26">
        <v>45399</v>
      </c>
      <c r="W96" s="29"/>
      <c r="X96" s="34"/>
      <c r="Y96" s="34"/>
      <c r="Z96" s="34"/>
    </row>
    <row r="97" spans="1:26" s="2" customFormat="1" ht="36.75" customHeight="1" x14ac:dyDescent="0.25">
      <c r="A97" s="22">
        <v>96</v>
      </c>
      <c r="B97" s="38" t="s">
        <v>24</v>
      </c>
      <c r="C97" s="40" t="s">
        <v>549</v>
      </c>
      <c r="D97" s="40" t="s">
        <v>550</v>
      </c>
      <c r="E97" s="112" t="s">
        <v>551</v>
      </c>
      <c r="F97" s="56">
        <v>12126100</v>
      </c>
      <c r="G97" s="39" t="s">
        <v>68</v>
      </c>
      <c r="H97" s="39" t="s">
        <v>179</v>
      </c>
      <c r="I97" s="29">
        <v>45412</v>
      </c>
      <c r="J97" s="40" t="s">
        <v>552</v>
      </c>
      <c r="K97" s="24" t="s">
        <v>32</v>
      </c>
      <c r="L97" s="28" t="s">
        <v>33</v>
      </c>
      <c r="M97" s="39" t="s">
        <v>553</v>
      </c>
      <c r="N97" s="39" t="s">
        <v>62</v>
      </c>
      <c r="O97" s="39" t="s">
        <v>554</v>
      </c>
      <c r="P97" s="30">
        <v>12126000</v>
      </c>
      <c r="Q97" s="66"/>
      <c r="R97" s="40" t="b">
        <f t="shared" si="1"/>
        <v>1</v>
      </c>
      <c r="S97" s="40"/>
      <c r="T97" s="40" t="s">
        <v>38</v>
      </c>
      <c r="U97" s="33">
        <v>45412</v>
      </c>
      <c r="V97" s="33">
        <v>45400</v>
      </c>
      <c r="W97" s="33">
        <v>45469</v>
      </c>
      <c r="X97" s="72" t="s">
        <v>2495</v>
      </c>
      <c r="Y97" s="34"/>
      <c r="Z97" s="34"/>
    </row>
    <row r="98" spans="1:26" ht="36.75" customHeight="1" x14ac:dyDescent="0.25">
      <c r="A98" s="22">
        <v>97</v>
      </c>
      <c r="B98" s="23" t="s">
        <v>24</v>
      </c>
      <c r="C98" s="22" t="s">
        <v>555</v>
      </c>
      <c r="D98" s="22" t="s">
        <v>556</v>
      </c>
      <c r="E98" s="111" t="s">
        <v>557</v>
      </c>
      <c r="F98" s="55">
        <v>56250000</v>
      </c>
      <c r="G98" s="24" t="s">
        <v>207</v>
      </c>
      <c r="H98" s="24" t="s">
        <v>476</v>
      </c>
      <c r="I98" s="26">
        <v>45412</v>
      </c>
      <c r="J98" s="22" t="s">
        <v>558</v>
      </c>
      <c r="K98" s="24" t="s">
        <v>32</v>
      </c>
      <c r="L98" s="28" t="s">
        <v>33</v>
      </c>
      <c r="M98" s="24" t="s">
        <v>559</v>
      </c>
      <c r="N98" s="24" t="s">
        <v>560</v>
      </c>
      <c r="O98" s="24" t="s">
        <v>561</v>
      </c>
      <c r="P98" s="30">
        <v>26180000</v>
      </c>
      <c r="Q98" s="30"/>
      <c r="R98" s="22" t="b">
        <f t="shared" si="1"/>
        <v>1</v>
      </c>
      <c r="S98" s="22"/>
      <c r="T98" s="22" t="s">
        <v>38</v>
      </c>
      <c r="U98" s="32">
        <v>45412</v>
      </c>
      <c r="V98" s="32">
        <v>45400</v>
      </c>
      <c r="W98" s="33">
        <v>45497</v>
      </c>
      <c r="X98" s="34" t="s">
        <v>2495</v>
      </c>
      <c r="Y98" s="34"/>
      <c r="Z98" s="34"/>
    </row>
    <row r="99" spans="1:26" ht="36.75" customHeight="1" x14ac:dyDescent="0.25">
      <c r="A99" s="22">
        <v>98</v>
      </c>
      <c r="B99" s="23" t="s">
        <v>39</v>
      </c>
      <c r="C99" s="22" t="s">
        <v>562</v>
      </c>
      <c r="D99" s="22" t="s">
        <v>563</v>
      </c>
      <c r="E99" s="111" t="s">
        <v>564</v>
      </c>
      <c r="F99" s="55">
        <v>3332000</v>
      </c>
      <c r="G99" s="24" t="s">
        <v>29</v>
      </c>
      <c r="H99" s="24" t="s">
        <v>58</v>
      </c>
      <c r="I99" s="26">
        <v>45412</v>
      </c>
      <c r="J99" s="27" t="s">
        <v>565</v>
      </c>
      <c r="K99" s="24" t="s">
        <v>32</v>
      </c>
      <c r="L99" s="28" t="s">
        <v>33</v>
      </c>
      <c r="M99" s="24" t="s">
        <v>566</v>
      </c>
      <c r="N99" s="24" t="s">
        <v>567</v>
      </c>
      <c r="O99" s="24" t="s">
        <v>568</v>
      </c>
      <c r="P99" s="30">
        <v>3332000</v>
      </c>
      <c r="Q99" s="30"/>
      <c r="R99" s="22" t="b">
        <f t="shared" si="1"/>
        <v>1</v>
      </c>
      <c r="S99" s="22"/>
      <c r="T99" s="22" t="s">
        <v>38</v>
      </c>
      <c r="U99" s="32">
        <v>45412</v>
      </c>
      <c r="V99" s="32">
        <v>45400</v>
      </c>
      <c r="W99" s="33">
        <v>45442</v>
      </c>
      <c r="X99" s="34" t="s">
        <v>2495</v>
      </c>
      <c r="Y99" s="34"/>
      <c r="Z99" s="34"/>
    </row>
    <row r="100" spans="1:26" ht="36.75" customHeight="1" x14ac:dyDescent="0.25">
      <c r="A100" s="22">
        <v>99</v>
      </c>
      <c r="B100" s="23" t="s">
        <v>48</v>
      </c>
      <c r="C100" s="22" t="s">
        <v>569</v>
      </c>
      <c r="D100" s="22" t="s">
        <v>570</v>
      </c>
      <c r="E100" s="111" t="s">
        <v>571</v>
      </c>
      <c r="F100" s="55">
        <v>649983357</v>
      </c>
      <c r="G100" s="24" t="s">
        <v>444</v>
      </c>
      <c r="H100" s="24" t="s">
        <v>476</v>
      </c>
      <c r="I100" s="26">
        <v>45539</v>
      </c>
      <c r="J100" s="22" t="s">
        <v>572</v>
      </c>
      <c r="K100" s="24" t="s">
        <v>32</v>
      </c>
      <c r="L100" s="28" t="s">
        <v>33</v>
      </c>
      <c r="M100" s="24" t="s">
        <v>573</v>
      </c>
      <c r="N100" s="24" t="s">
        <v>574</v>
      </c>
      <c r="O100" s="24" t="s">
        <v>575</v>
      </c>
      <c r="P100" s="30">
        <v>617193500</v>
      </c>
      <c r="Q100" s="30"/>
      <c r="R100" s="22" t="b">
        <f t="shared" si="1"/>
        <v>1</v>
      </c>
      <c r="S100" s="22" t="s">
        <v>64</v>
      </c>
      <c r="T100" s="22" t="s">
        <v>38</v>
      </c>
      <c r="U100" s="32">
        <v>45539</v>
      </c>
      <c r="V100" s="32">
        <v>45544</v>
      </c>
      <c r="W100" s="33">
        <v>45597</v>
      </c>
      <c r="X100" s="34" t="s">
        <v>2495</v>
      </c>
      <c r="Y100" s="34"/>
      <c r="Z100" s="34"/>
    </row>
    <row r="101" spans="1:26" ht="36.75" hidden="1" customHeight="1" x14ac:dyDescent="0.25">
      <c r="A101" s="22">
        <v>100</v>
      </c>
      <c r="B101" s="23" t="s">
        <v>48</v>
      </c>
      <c r="C101" s="22" t="s">
        <v>576</v>
      </c>
      <c r="D101" s="22" t="s">
        <v>577</v>
      </c>
      <c r="E101" s="111" t="s">
        <v>578</v>
      </c>
      <c r="F101" s="55">
        <v>84198600</v>
      </c>
      <c r="G101" s="22" t="s">
        <v>450</v>
      </c>
      <c r="H101" s="22" t="s">
        <v>179</v>
      </c>
      <c r="I101" s="26">
        <v>45539</v>
      </c>
      <c r="J101" s="22"/>
      <c r="K101" s="24" t="s">
        <v>32</v>
      </c>
      <c r="L101" s="24"/>
      <c r="M101" s="22"/>
      <c r="N101" s="22"/>
      <c r="O101" s="22"/>
      <c r="P101" s="30"/>
      <c r="Q101" s="22"/>
      <c r="R101" s="22" t="b">
        <f t="shared" si="1"/>
        <v>0</v>
      </c>
      <c r="S101" s="22"/>
      <c r="T101" s="22" t="s">
        <v>579</v>
      </c>
      <c r="U101" s="26">
        <v>45539</v>
      </c>
      <c r="V101" s="26">
        <v>45544</v>
      </c>
      <c r="W101" s="29"/>
      <c r="X101" s="34"/>
      <c r="Y101" s="34"/>
      <c r="Z101" s="34"/>
    </row>
    <row r="102" spans="1:26" ht="36.75" customHeight="1" x14ac:dyDescent="0.25">
      <c r="A102" s="22">
        <v>101</v>
      </c>
      <c r="B102" s="23" t="s">
        <v>48</v>
      </c>
      <c r="C102" s="22" t="s">
        <v>580</v>
      </c>
      <c r="D102" s="22" t="s">
        <v>581</v>
      </c>
      <c r="E102" s="111" t="s">
        <v>582</v>
      </c>
      <c r="F102" s="55">
        <v>239648150</v>
      </c>
      <c r="G102" s="24" t="s">
        <v>51</v>
      </c>
      <c r="H102" s="24" t="s">
        <v>346</v>
      </c>
      <c r="I102" s="26">
        <v>45544</v>
      </c>
      <c r="J102" s="22" t="s">
        <v>583</v>
      </c>
      <c r="K102" s="24" t="s">
        <v>32</v>
      </c>
      <c r="L102" s="28" t="s">
        <v>33</v>
      </c>
      <c r="M102" s="24" t="s">
        <v>584</v>
      </c>
      <c r="N102" s="24" t="s">
        <v>471</v>
      </c>
      <c r="O102" s="24" t="s">
        <v>585</v>
      </c>
      <c r="P102" s="30">
        <v>191714355</v>
      </c>
      <c r="Q102" s="30"/>
      <c r="R102" s="22" t="b">
        <f t="shared" si="1"/>
        <v>1</v>
      </c>
      <c r="S102" s="22"/>
      <c r="T102" s="22" t="s">
        <v>38</v>
      </c>
      <c r="U102" s="32">
        <v>45544</v>
      </c>
      <c r="V102" s="32">
        <v>45546</v>
      </c>
      <c r="W102" s="33">
        <v>45611</v>
      </c>
      <c r="X102" s="34" t="s">
        <v>2495</v>
      </c>
      <c r="Y102" s="34"/>
      <c r="Z102" s="34"/>
    </row>
    <row r="103" spans="1:26" ht="36.75" hidden="1" customHeight="1" x14ac:dyDescent="0.25">
      <c r="A103" s="22">
        <v>102</v>
      </c>
      <c r="B103" s="23" t="s">
        <v>48</v>
      </c>
      <c r="C103" s="22" t="s">
        <v>586</v>
      </c>
      <c r="D103" s="22" t="s">
        <v>587</v>
      </c>
      <c r="E103" s="111" t="s">
        <v>588</v>
      </c>
      <c r="F103" s="55">
        <v>6136018689</v>
      </c>
      <c r="G103" s="24" t="s">
        <v>81</v>
      </c>
      <c r="H103" s="24" t="s">
        <v>476</v>
      </c>
      <c r="I103" s="69">
        <v>45548</v>
      </c>
      <c r="J103" s="92" t="s">
        <v>2608</v>
      </c>
      <c r="K103" s="24" t="s">
        <v>157</v>
      </c>
      <c r="L103" s="24" t="s">
        <v>27</v>
      </c>
      <c r="M103" s="24" t="s">
        <v>2543</v>
      </c>
      <c r="N103" s="22" t="s">
        <v>2544</v>
      </c>
      <c r="O103" s="92" t="s">
        <v>2542</v>
      </c>
      <c r="P103" s="30">
        <v>6126813770</v>
      </c>
      <c r="Q103" s="97">
        <v>1192567068</v>
      </c>
      <c r="R103" s="22" t="b">
        <f t="shared" si="1"/>
        <v>1</v>
      </c>
      <c r="S103" s="22" t="s">
        <v>37</v>
      </c>
      <c r="T103" s="22" t="s">
        <v>38</v>
      </c>
      <c r="U103" s="70">
        <v>45548</v>
      </c>
      <c r="V103" s="26"/>
      <c r="W103" s="29">
        <v>45642</v>
      </c>
      <c r="X103" s="34" t="s">
        <v>2495</v>
      </c>
      <c r="Y103" s="34"/>
      <c r="Z103" s="34"/>
    </row>
    <row r="104" spans="1:26" ht="36.75" hidden="1" customHeight="1" x14ac:dyDescent="0.25">
      <c r="A104" s="22">
        <v>103</v>
      </c>
      <c r="B104" s="23" t="s">
        <v>48</v>
      </c>
      <c r="C104" s="22" t="s">
        <v>590</v>
      </c>
      <c r="D104" s="22" t="s">
        <v>591</v>
      </c>
      <c r="E104" s="111" t="s">
        <v>592</v>
      </c>
      <c r="F104" s="55">
        <v>2544830624</v>
      </c>
      <c r="G104" s="22" t="s">
        <v>450</v>
      </c>
      <c r="H104" s="22" t="s">
        <v>179</v>
      </c>
      <c r="I104" s="69">
        <v>45552</v>
      </c>
      <c r="J104" s="22"/>
      <c r="K104" s="24" t="s">
        <v>32</v>
      </c>
      <c r="L104" s="24"/>
      <c r="M104" s="22"/>
      <c r="N104" s="22"/>
      <c r="O104" s="22"/>
      <c r="P104" s="30"/>
      <c r="Q104" s="22"/>
      <c r="R104" s="22" t="b">
        <f t="shared" si="1"/>
        <v>0</v>
      </c>
      <c r="S104" s="22"/>
      <c r="T104" s="22" t="s">
        <v>77</v>
      </c>
      <c r="U104" s="33">
        <v>45552</v>
      </c>
      <c r="V104" s="26">
        <v>0</v>
      </c>
      <c r="W104" s="29"/>
      <c r="X104" s="34"/>
      <c r="Y104" s="34"/>
      <c r="Z104" s="34"/>
    </row>
    <row r="105" spans="1:26" ht="36.75" customHeight="1" x14ac:dyDescent="0.25">
      <c r="A105" s="22">
        <v>104</v>
      </c>
      <c r="B105" s="23" t="s">
        <v>48</v>
      </c>
      <c r="C105" s="22" t="s">
        <v>594</v>
      </c>
      <c r="D105" s="22" t="s">
        <v>181</v>
      </c>
      <c r="E105" s="111" t="s">
        <v>182</v>
      </c>
      <c r="F105" s="55">
        <v>1286996777</v>
      </c>
      <c r="G105" s="24" t="s">
        <v>450</v>
      </c>
      <c r="H105" s="22" t="s">
        <v>179</v>
      </c>
      <c r="I105" s="69">
        <v>45552</v>
      </c>
      <c r="J105" s="92" t="s">
        <v>2610</v>
      </c>
      <c r="K105" s="24" t="s">
        <v>32</v>
      </c>
      <c r="L105" s="28" t="s">
        <v>33</v>
      </c>
      <c r="M105" s="94" t="s">
        <v>431</v>
      </c>
      <c r="N105" s="92" t="s">
        <v>432</v>
      </c>
      <c r="O105" s="22" t="s">
        <v>595</v>
      </c>
      <c r="P105" s="30">
        <v>1286996777</v>
      </c>
      <c r="Q105" s="25"/>
      <c r="R105" s="22" t="b">
        <f t="shared" si="1"/>
        <v>1</v>
      </c>
      <c r="S105" s="22" t="s">
        <v>37</v>
      </c>
      <c r="T105" s="22" t="s">
        <v>38</v>
      </c>
      <c r="U105" s="33" t="s">
        <v>593</v>
      </c>
      <c r="V105" s="26">
        <v>0</v>
      </c>
      <c r="W105" s="29">
        <v>45597</v>
      </c>
      <c r="X105" s="34" t="s">
        <v>2495</v>
      </c>
      <c r="Y105" s="34"/>
      <c r="Z105" s="34"/>
    </row>
    <row r="106" spans="1:26" ht="36.75" customHeight="1" x14ac:dyDescent="0.25">
      <c r="A106" s="22">
        <v>105</v>
      </c>
      <c r="B106" s="23" t="s">
        <v>48</v>
      </c>
      <c r="C106" s="22" t="s">
        <v>596</v>
      </c>
      <c r="D106" s="22" t="s">
        <v>597</v>
      </c>
      <c r="E106" s="111" t="s">
        <v>598</v>
      </c>
      <c r="F106" s="55">
        <v>288057862</v>
      </c>
      <c r="G106" s="22" t="s">
        <v>197</v>
      </c>
      <c r="H106" s="22" t="s">
        <v>99</v>
      </c>
      <c r="I106" s="69" t="s">
        <v>599</v>
      </c>
      <c r="J106" s="22" t="s">
        <v>600</v>
      </c>
      <c r="K106" s="24" t="s">
        <v>32</v>
      </c>
      <c r="L106" s="37" t="s">
        <v>33</v>
      </c>
      <c r="M106" s="24" t="s">
        <v>601</v>
      </c>
      <c r="N106" s="22"/>
      <c r="O106" s="22" t="s">
        <v>602</v>
      </c>
      <c r="P106" s="30">
        <v>243985581</v>
      </c>
      <c r="Q106" s="22"/>
      <c r="R106" s="22" t="b">
        <f t="shared" si="1"/>
        <v>1</v>
      </c>
      <c r="S106" s="22"/>
      <c r="T106" s="22" t="s">
        <v>38</v>
      </c>
      <c r="U106" s="33">
        <v>45554</v>
      </c>
      <c r="V106" s="26">
        <v>0</v>
      </c>
      <c r="W106" s="29">
        <v>45614</v>
      </c>
      <c r="X106" s="72" t="s">
        <v>2495</v>
      </c>
      <c r="Y106" s="34"/>
      <c r="Z106" s="85"/>
    </row>
    <row r="107" spans="1:26" ht="36.75" hidden="1" customHeight="1" x14ac:dyDescent="0.25">
      <c r="A107" s="22">
        <v>106</v>
      </c>
      <c r="B107" s="23" t="s">
        <v>411</v>
      </c>
      <c r="C107" s="22" t="s">
        <v>603</v>
      </c>
      <c r="D107" s="22" t="s">
        <v>604</v>
      </c>
      <c r="E107" s="111" t="s">
        <v>605</v>
      </c>
      <c r="F107" s="55">
        <v>7737570</v>
      </c>
      <c r="G107" s="22" t="s">
        <v>307</v>
      </c>
      <c r="H107" s="22" t="s">
        <v>179</v>
      </c>
      <c r="I107" s="26">
        <v>45415</v>
      </c>
      <c r="J107" s="22"/>
      <c r="K107" s="24" t="s">
        <v>32</v>
      </c>
      <c r="L107" s="24"/>
      <c r="M107" s="22"/>
      <c r="N107" s="22"/>
      <c r="O107" s="22"/>
      <c r="P107" s="30"/>
      <c r="Q107" s="22"/>
      <c r="R107" s="22" t="b">
        <f t="shared" si="1"/>
        <v>0</v>
      </c>
      <c r="S107" s="22"/>
      <c r="T107" s="22" t="s">
        <v>77</v>
      </c>
      <c r="U107" s="33">
        <v>45415</v>
      </c>
      <c r="V107" s="26">
        <v>45418</v>
      </c>
      <c r="W107" s="29"/>
      <c r="X107" s="34"/>
      <c r="Y107" s="34"/>
      <c r="Z107" s="34"/>
    </row>
    <row r="108" spans="1:26" ht="36.75" hidden="1" customHeight="1" x14ac:dyDescent="0.25">
      <c r="A108" s="22">
        <v>107</v>
      </c>
      <c r="B108" s="23" t="s">
        <v>48</v>
      </c>
      <c r="C108" s="22" t="s">
        <v>606</v>
      </c>
      <c r="D108" s="22" t="s">
        <v>607</v>
      </c>
      <c r="E108" s="111" t="s">
        <v>608</v>
      </c>
      <c r="F108" s="55" t="s">
        <v>609</v>
      </c>
      <c r="G108" s="22" t="s">
        <v>240</v>
      </c>
      <c r="H108" s="22" t="s">
        <v>99</v>
      </c>
      <c r="I108" s="69" t="s">
        <v>599</v>
      </c>
      <c r="J108" s="22"/>
      <c r="K108" s="24" t="s">
        <v>32</v>
      </c>
      <c r="L108" s="24"/>
      <c r="M108" s="22"/>
      <c r="N108" s="22"/>
      <c r="O108" s="22"/>
      <c r="P108" s="30"/>
      <c r="Q108" s="22"/>
      <c r="R108" s="22" t="b">
        <f t="shared" si="1"/>
        <v>0</v>
      </c>
      <c r="S108" s="22"/>
      <c r="T108" s="22" t="s">
        <v>77</v>
      </c>
      <c r="U108" s="33" t="s">
        <v>599</v>
      </c>
      <c r="V108" s="26">
        <v>0</v>
      </c>
      <c r="W108" s="29"/>
      <c r="X108" s="34"/>
      <c r="Y108" s="34"/>
      <c r="Z108" s="34"/>
    </row>
    <row r="109" spans="1:26" ht="36.75" hidden="1" customHeight="1" x14ac:dyDescent="0.25">
      <c r="A109" s="22">
        <v>108</v>
      </c>
      <c r="B109" s="23" t="s">
        <v>48</v>
      </c>
      <c r="C109" s="22" t="s">
        <v>277</v>
      </c>
      <c r="D109" s="22" t="s">
        <v>610</v>
      </c>
      <c r="E109" s="111" t="s">
        <v>279</v>
      </c>
      <c r="F109" s="55" t="s">
        <v>611</v>
      </c>
      <c r="G109" s="22" t="s">
        <v>197</v>
      </c>
      <c r="H109" s="22" t="s">
        <v>346</v>
      </c>
      <c r="I109" s="69" t="s">
        <v>612</v>
      </c>
      <c r="J109" s="22" t="s">
        <v>613</v>
      </c>
      <c r="K109" s="24" t="s">
        <v>32</v>
      </c>
      <c r="L109" s="24"/>
      <c r="M109" s="22"/>
      <c r="N109" s="22"/>
      <c r="O109" s="22"/>
      <c r="P109" s="30"/>
      <c r="Q109" s="22"/>
      <c r="R109" s="22" t="b">
        <f t="shared" si="1"/>
        <v>0</v>
      </c>
      <c r="S109" s="22"/>
      <c r="T109" s="22" t="s">
        <v>54</v>
      </c>
      <c r="U109" s="33" t="s">
        <v>612</v>
      </c>
      <c r="V109" s="26">
        <v>0</v>
      </c>
      <c r="W109" s="29"/>
      <c r="X109" s="34"/>
      <c r="Y109" s="34"/>
      <c r="Z109" s="34"/>
    </row>
    <row r="110" spans="1:26" ht="36.75" customHeight="1" x14ac:dyDescent="0.25">
      <c r="A110" s="22">
        <v>109</v>
      </c>
      <c r="B110" s="23" t="s">
        <v>39</v>
      </c>
      <c r="C110" s="22" t="s">
        <v>614</v>
      </c>
      <c r="D110" s="22" t="s">
        <v>615</v>
      </c>
      <c r="E110" s="111" t="s">
        <v>616</v>
      </c>
      <c r="F110" s="55">
        <v>125685120</v>
      </c>
      <c r="G110" s="24" t="s">
        <v>29</v>
      </c>
      <c r="H110" s="24" t="s">
        <v>58</v>
      </c>
      <c r="I110" s="26">
        <v>45418</v>
      </c>
      <c r="J110" s="27" t="s">
        <v>617</v>
      </c>
      <c r="K110" s="24" t="s">
        <v>32</v>
      </c>
      <c r="L110" s="28" t="s">
        <v>33</v>
      </c>
      <c r="M110" s="24" t="s">
        <v>618</v>
      </c>
      <c r="N110" s="24" t="s">
        <v>619</v>
      </c>
      <c r="O110" s="24" t="s">
        <v>620</v>
      </c>
      <c r="P110" s="30">
        <v>92383010</v>
      </c>
      <c r="Q110" s="30"/>
      <c r="R110" s="22" t="b">
        <f t="shared" si="1"/>
        <v>1</v>
      </c>
      <c r="S110" s="22"/>
      <c r="T110" s="22" t="s">
        <v>38</v>
      </c>
      <c r="U110" s="33">
        <v>45418</v>
      </c>
      <c r="V110" s="32">
        <v>45419</v>
      </c>
      <c r="W110" s="33">
        <v>45490</v>
      </c>
      <c r="X110" s="34" t="s">
        <v>2495</v>
      </c>
      <c r="Y110" s="34"/>
      <c r="Z110" s="34"/>
    </row>
    <row r="111" spans="1:26" ht="36.75" customHeight="1" x14ac:dyDescent="0.25">
      <c r="A111" s="22">
        <v>110</v>
      </c>
      <c r="B111" s="23" t="s">
        <v>39</v>
      </c>
      <c r="C111" s="22" t="s">
        <v>621</v>
      </c>
      <c r="D111" s="22" t="s">
        <v>622</v>
      </c>
      <c r="E111" s="111" t="s">
        <v>623</v>
      </c>
      <c r="F111" s="64">
        <v>21701930</v>
      </c>
      <c r="G111" s="24" t="s">
        <v>85</v>
      </c>
      <c r="H111" s="24" t="s">
        <v>58</v>
      </c>
      <c r="I111" s="26">
        <v>45418</v>
      </c>
      <c r="J111" s="22" t="s">
        <v>624</v>
      </c>
      <c r="K111" s="24" t="s">
        <v>32</v>
      </c>
      <c r="L111" s="28" t="s">
        <v>33</v>
      </c>
      <c r="M111" s="24" t="s">
        <v>625</v>
      </c>
      <c r="N111" s="24">
        <v>900759272</v>
      </c>
      <c r="O111" s="94" t="s">
        <v>626</v>
      </c>
      <c r="P111" s="30">
        <v>21701930</v>
      </c>
      <c r="Q111" s="30"/>
      <c r="R111" s="22" t="b">
        <f t="shared" si="1"/>
        <v>1</v>
      </c>
      <c r="S111" s="22"/>
      <c r="T111" s="22" t="s">
        <v>38</v>
      </c>
      <c r="U111" s="33">
        <v>45418</v>
      </c>
      <c r="V111" s="32">
        <v>45419</v>
      </c>
      <c r="W111" s="33">
        <v>45490</v>
      </c>
      <c r="X111" s="72" t="s">
        <v>2495</v>
      </c>
      <c r="Y111" s="34"/>
      <c r="Z111" s="34"/>
    </row>
    <row r="112" spans="1:26" ht="36.75" customHeight="1" x14ac:dyDescent="0.25">
      <c r="A112" s="22">
        <v>111</v>
      </c>
      <c r="B112" s="23" t="s">
        <v>133</v>
      </c>
      <c r="C112" s="22" t="s">
        <v>208</v>
      </c>
      <c r="D112" s="22" t="s">
        <v>209</v>
      </c>
      <c r="E112" s="111" t="s">
        <v>627</v>
      </c>
      <c r="F112" s="55">
        <v>124670277</v>
      </c>
      <c r="G112" s="22" t="s">
        <v>76</v>
      </c>
      <c r="H112" s="24" t="s">
        <v>58</v>
      </c>
      <c r="I112" s="26">
        <v>45419</v>
      </c>
      <c r="J112" s="22" t="s">
        <v>628</v>
      </c>
      <c r="K112" s="24" t="s">
        <v>32</v>
      </c>
      <c r="L112" s="28" t="s">
        <v>33</v>
      </c>
      <c r="M112" s="24" t="s">
        <v>629</v>
      </c>
      <c r="N112" s="24" t="s">
        <v>630</v>
      </c>
      <c r="O112" s="24" t="s">
        <v>631</v>
      </c>
      <c r="P112" s="30">
        <v>124670277</v>
      </c>
      <c r="Q112" s="30"/>
      <c r="R112" s="22" t="b">
        <f t="shared" si="1"/>
        <v>1</v>
      </c>
      <c r="S112" s="22"/>
      <c r="T112" s="22" t="s">
        <v>38</v>
      </c>
      <c r="U112" s="33">
        <v>45419</v>
      </c>
      <c r="V112" s="32">
        <v>45419</v>
      </c>
      <c r="W112" s="33">
        <v>45432</v>
      </c>
      <c r="X112" s="72" t="s">
        <v>2495</v>
      </c>
      <c r="Y112" s="34"/>
      <c r="Z112" s="34"/>
    </row>
    <row r="113" spans="1:26" ht="36.75" customHeight="1" x14ac:dyDescent="0.25">
      <c r="A113" s="22">
        <v>112</v>
      </c>
      <c r="B113" s="23" t="s">
        <v>48</v>
      </c>
      <c r="C113" s="22" t="s">
        <v>632</v>
      </c>
      <c r="D113" s="22" t="s">
        <v>633</v>
      </c>
      <c r="E113" s="111" t="s">
        <v>634</v>
      </c>
      <c r="F113" s="55">
        <v>222875802</v>
      </c>
      <c r="G113" s="22" t="s">
        <v>112</v>
      </c>
      <c r="H113" s="24" t="s">
        <v>198</v>
      </c>
      <c r="I113" s="26">
        <v>45455</v>
      </c>
      <c r="J113" s="22" t="s">
        <v>635</v>
      </c>
      <c r="K113" s="24" t="s">
        <v>32</v>
      </c>
      <c r="L113" s="28" t="s">
        <v>33</v>
      </c>
      <c r="M113" s="24" t="s">
        <v>636</v>
      </c>
      <c r="N113" s="24" t="s">
        <v>637</v>
      </c>
      <c r="O113" s="24" t="s">
        <v>638</v>
      </c>
      <c r="P113" s="30">
        <v>220161900</v>
      </c>
      <c r="Q113" s="30"/>
      <c r="R113" s="22" t="b">
        <f t="shared" si="1"/>
        <v>1</v>
      </c>
      <c r="S113" s="22"/>
      <c r="T113" s="22" t="s">
        <v>38</v>
      </c>
      <c r="U113" s="33">
        <v>45455</v>
      </c>
      <c r="V113" s="32">
        <v>45460</v>
      </c>
      <c r="W113" s="33">
        <v>45575</v>
      </c>
      <c r="X113" s="72" t="s">
        <v>2495</v>
      </c>
      <c r="Y113" s="34"/>
      <c r="Z113" s="34"/>
    </row>
    <row r="114" spans="1:26" ht="36.75" customHeight="1" x14ac:dyDescent="0.25">
      <c r="A114" s="22">
        <v>113</v>
      </c>
      <c r="B114" s="23" t="s">
        <v>39</v>
      </c>
      <c r="C114" s="22" t="s">
        <v>639</v>
      </c>
      <c r="D114" s="22" t="s">
        <v>640</v>
      </c>
      <c r="E114" s="111" t="s">
        <v>641</v>
      </c>
      <c r="F114" s="55">
        <v>307459905</v>
      </c>
      <c r="G114" s="24" t="s">
        <v>85</v>
      </c>
      <c r="H114" s="24" t="s">
        <v>99</v>
      </c>
      <c r="I114" s="26">
        <v>45420</v>
      </c>
      <c r="J114" s="22" t="s">
        <v>642</v>
      </c>
      <c r="K114" s="24" t="s">
        <v>32</v>
      </c>
      <c r="L114" s="28" t="s">
        <v>33</v>
      </c>
      <c r="M114" s="24" t="s">
        <v>643</v>
      </c>
      <c r="N114" s="24" t="s">
        <v>644</v>
      </c>
      <c r="O114" s="24" t="s">
        <v>645</v>
      </c>
      <c r="P114" s="30">
        <v>307459905</v>
      </c>
      <c r="Q114" s="30"/>
      <c r="R114" s="22" t="b">
        <f t="shared" si="1"/>
        <v>1</v>
      </c>
      <c r="S114" s="22"/>
      <c r="T114" s="22" t="s">
        <v>38</v>
      </c>
      <c r="U114" s="33">
        <v>45420</v>
      </c>
      <c r="V114" s="32">
        <v>45420</v>
      </c>
      <c r="W114" s="33">
        <v>45492</v>
      </c>
      <c r="X114" s="72" t="s">
        <v>2495</v>
      </c>
      <c r="Y114" s="34"/>
      <c r="Z114" s="34"/>
    </row>
    <row r="115" spans="1:26" ht="36.75" customHeight="1" x14ac:dyDescent="0.25">
      <c r="A115" s="22">
        <v>114</v>
      </c>
      <c r="B115" s="23" t="s">
        <v>48</v>
      </c>
      <c r="C115" s="22" t="s">
        <v>646</v>
      </c>
      <c r="D115" s="22" t="s">
        <v>647</v>
      </c>
      <c r="E115" s="111" t="s">
        <v>648</v>
      </c>
      <c r="F115" s="55">
        <v>748774918</v>
      </c>
      <c r="G115" s="24" t="s">
        <v>444</v>
      </c>
      <c r="H115" s="24" t="s">
        <v>179</v>
      </c>
      <c r="I115" s="26">
        <v>45455</v>
      </c>
      <c r="J115" s="22" t="s">
        <v>649</v>
      </c>
      <c r="K115" s="24" t="s">
        <v>32</v>
      </c>
      <c r="L115" s="28" t="s">
        <v>33</v>
      </c>
      <c r="M115" s="24" t="s">
        <v>650</v>
      </c>
      <c r="N115" s="24"/>
      <c r="O115" s="24" t="s">
        <v>651</v>
      </c>
      <c r="P115" s="30">
        <v>710213010</v>
      </c>
      <c r="Q115" s="30"/>
      <c r="R115" s="22" t="b">
        <f t="shared" si="1"/>
        <v>1</v>
      </c>
      <c r="S115" s="22"/>
      <c r="T115" s="22" t="s">
        <v>38</v>
      </c>
      <c r="U115" s="33">
        <v>45455</v>
      </c>
      <c r="V115" s="32">
        <v>0</v>
      </c>
      <c r="W115" s="33">
        <v>45568</v>
      </c>
      <c r="X115" s="34" t="s">
        <v>2495</v>
      </c>
      <c r="Y115" s="34"/>
      <c r="Z115" s="34"/>
    </row>
    <row r="116" spans="1:26" ht="36.75" hidden="1" customHeight="1" x14ac:dyDescent="0.25">
      <c r="A116" s="22">
        <v>115</v>
      </c>
      <c r="B116" s="23" t="s">
        <v>133</v>
      </c>
      <c r="C116" s="22" t="s">
        <v>27</v>
      </c>
      <c r="D116" s="22" t="s">
        <v>652</v>
      </c>
      <c r="E116" s="111" t="s">
        <v>653</v>
      </c>
      <c r="F116" s="55">
        <v>209776472</v>
      </c>
      <c r="G116" s="22" t="s">
        <v>81</v>
      </c>
      <c r="H116" s="24" t="s">
        <v>58</v>
      </c>
      <c r="I116" s="26">
        <v>45422</v>
      </c>
      <c r="J116" s="22" t="s">
        <v>654</v>
      </c>
      <c r="K116" s="24" t="s">
        <v>53</v>
      </c>
      <c r="L116" s="24" t="s">
        <v>60</v>
      </c>
      <c r="M116" s="24" t="s">
        <v>655</v>
      </c>
      <c r="N116" s="24" t="s">
        <v>656</v>
      </c>
      <c r="O116" s="24" t="s">
        <v>657</v>
      </c>
      <c r="P116" s="30">
        <v>209776472</v>
      </c>
      <c r="Q116" s="30"/>
      <c r="R116" s="22" t="b">
        <f t="shared" si="1"/>
        <v>1</v>
      </c>
      <c r="S116" s="22"/>
      <c r="T116" s="22" t="s">
        <v>38</v>
      </c>
      <c r="U116" s="33">
        <v>45422</v>
      </c>
      <c r="V116" s="32">
        <v>45426</v>
      </c>
      <c r="W116" s="33">
        <v>45450</v>
      </c>
      <c r="X116" s="34" t="s">
        <v>2494</v>
      </c>
      <c r="Y116" s="34">
        <v>1</v>
      </c>
      <c r="Z116" s="73" t="s">
        <v>2525</v>
      </c>
    </row>
    <row r="117" spans="1:26" ht="36.75" hidden="1" customHeight="1" x14ac:dyDescent="0.25">
      <c r="A117" s="22">
        <v>116</v>
      </c>
      <c r="B117" s="23" t="s">
        <v>133</v>
      </c>
      <c r="C117" s="22" t="s">
        <v>27</v>
      </c>
      <c r="D117" s="22" t="s">
        <v>658</v>
      </c>
      <c r="E117" s="111" t="s">
        <v>659</v>
      </c>
      <c r="F117" s="55">
        <v>93000000</v>
      </c>
      <c r="G117" s="22" t="s">
        <v>240</v>
      </c>
      <c r="H117" s="24" t="s">
        <v>58</v>
      </c>
      <c r="I117" s="26">
        <v>45422</v>
      </c>
      <c r="J117" s="22" t="s">
        <v>660</v>
      </c>
      <c r="K117" s="24" t="s">
        <v>53</v>
      </c>
      <c r="L117" s="24" t="s">
        <v>60</v>
      </c>
      <c r="M117" s="24" t="s">
        <v>661</v>
      </c>
      <c r="N117" s="24" t="s">
        <v>662</v>
      </c>
      <c r="O117" s="24" t="s">
        <v>663</v>
      </c>
      <c r="P117" s="30">
        <v>92945261</v>
      </c>
      <c r="Q117" s="30"/>
      <c r="R117" s="22" t="b">
        <f t="shared" si="1"/>
        <v>1</v>
      </c>
      <c r="S117" s="22"/>
      <c r="T117" s="22" t="s">
        <v>38</v>
      </c>
      <c r="U117" s="33">
        <v>45422</v>
      </c>
      <c r="V117" s="32">
        <v>45422</v>
      </c>
      <c r="W117" s="33">
        <v>45470</v>
      </c>
      <c r="X117" s="34" t="s">
        <v>2495</v>
      </c>
      <c r="Y117" s="34"/>
      <c r="Z117" s="34"/>
    </row>
    <row r="118" spans="1:26" ht="36.75" hidden="1" customHeight="1" x14ac:dyDescent="0.25">
      <c r="A118" s="22">
        <v>117</v>
      </c>
      <c r="B118" s="23" t="s">
        <v>24</v>
      </c>
      <c r="C118" s="22" t="s">
        <v>664</v>
      </c>
      <c r="D118" s="22" t="s">
        <v>665</v>
      </c>
      <c r="E118" s="111" t="s">
        <v>666</v>
      </c>
      <c r="F118" s="55">
        <v>2534700</v>
      </c>
      <c r="G118" s="22" t="s">
        <v>240</v>
      </c>
      <c r="H118" s="22" t="s">
        <v>99</v>
      </c>
      <c r="I118" s="26">
        <v>45426</v>
      </c>
      <c r="J118" s="22"/>
      <c r="K118" s="24" t="s">
        <v>32</v>
      </c>
      <c r="L118" s="24"/>
      <c r="M118" s="22"/>
      <c r="N118" s="22"/>
      <c r="O118" s="22"/>
      <c r="P118" s="30"/>
      <c r="Q118" s="22"/>
      <c r="R118" s="22" t="b">
        <f t="shared" si="1"/>
        <v>0</v>
      </c>
      <c r="S118" s="22"/>
      <c r="T118" s="22" t="s">
        <v>54</v>
      </c>
      <c r="U118" s="33">
        <v>45426</v>
      </c>
      <c r="V118" s="26">
        <v>45426</v>
      </c>
      <c r="W118" s="29"/>
      <c r="X118" s="34"/>
      <c r="Y118" s="34"/>
      <c r="Z118" s="34"/>
    </row>
    <row r="119" spans="1:26" ht="36.75" hidden="1" customHeight="1" x14ac:dyDescent="0.25">
      <c r="A119" s="22">
        <v>118</v>
      </c>
      <c r="B119" s="23" t="s">
        <v>24</v>
      </c>
      <c r="C119" s="22" t="s">
        <v>667</v>
      </c>
      <c r="D119" s="22" t="s">
        <v>668</v>
      </c>
      <c r="E119" s="111" t="s">
        <v>669</v>
      </c>
      <c r="F119" s="55">
        <v>308210</v>
      </c>
      <c r="G119" s="22" t="s">
        <v>670</v>
      </c>
      <c r="H119" s="22" t="s">
        <v>58</v>
      </c>
      <c r="I119" s="26">
        <v>45427</v>
      </c>
      <c r="J119" s="22"/>
      <c r="K119" s="24" t="s">
        <v>32</v>
      </c>
      <c r="L119" s="24"/>
      <c r="M119" s="22"/>
      <c r="N119" s="22"/>
      <c r="O119" s="22"/>
      <c r="P119" s="30"/>
      <c r="Q119" s="22"/>
      <c r="R119" s="22" t="b">
        <f t="shared" si="1"/>
        <v>0</v>
      </c>
      <c r="S119" s="22"/>
      <c r="T119" s="22" t="s">
        <v>54</v>
      </c>
      <c r="U119" s="33">
        <v>45427</v>
      </c>
      <c r="V119" s="26">
        <v>45428</v>
      </c>
      <c r="W119" s="29"/>
      <c r="X119" s="34"/>
      <c r="Y119" s="34"/>
      <c r="Z119" s="34"/>
    </row>
    <row r="120" spans="1:26" ht="36.75" customHeight="1" x14ac:dyDescent="0.25">
      <c r="A120" s="22">
        <v>119</v>
      </c>
      <c r="B120" s="23" t="s">
        <v>24</v>
      </c>
      <c r="C120" s="22" t="s">
        <v>671</v>
      </c>
      <c r="D120" s="22" t="s">
        <v>672</v>
      </c>
      <c r="E120" s="111" t="s">
        <v>673</v>
      </c>
      <c r="F120" s="55">
        <v>18137096</v>
      </c>
      <c r="G120" s="24" t="s">
        <v>670</v>
      </c>
      <c r="H120" s="24" t="s">
        <v>58</v>
      </c>
      <c r="I120" s="26">
        <v>45427</v>
      </c>
      <c r="J120" s="22" t="s">
        <v>674</v>
      </c>
      <c r="K120" s="24" t="s">
        <v>32</v>
      </c>
      <c r="L120" s="28" t="s">
        <v>33</v>
      </c>
      <c r="M120" s="24" t="s">
        <v>675</v>
      </c>
      <c r="N120" s="24" t="s">
        <v>676</v>
      </c>
      <c r="O120" s="94" t="s">
        <v>677</v>
      </c>
      <c r="P120" s="30">
        <v>14495283</v>
      </c>
      <c r="Q120" s="30"/>
      <c r="R120" s="22" t="b">
        <f t="shared" si="1"/>
        <v>1</v>
      </c>
      <c r="S120" s="22"/>
      <c r="T120" s="22" t="s">
        <v>38</v>
      </c>
      <c r="U120" s="33">
        <v>45427</v>
      </c>
      <c r="V120" s="32">
        <v>45428</v>
      </c>
      <c r="W120" s="33">
        <v>45496</v>
      </c>
      <c r="X120" s="34" t="s">
        <v>2494</v>
      </c>
      <c r="Y120" s="34">
        <v>2</v>
      </c>
      <c r="Z120" s="73" t="s">
        <v>2534</v>
      </c>
    </row>
    <row r="121" spans="1:26" ht="36.75" customHeight="1" x14ac:dyDescent="0.25">
      <c r="A121" s="22">
        <v>120</v>
      </c>
      <c r="B121" s="23" t="s">
        <v>39</v>
      </c>
      <c r="C121" s="22" t="s">
        <v>117</v>
      </c>
      <c r="D121" s="22" t="s">
        <v>118</v>
      </c>
      <c r="E121" s="111" t="s">
        <v>119</v>
      </c>
      <c r="F121" s="55">
        <v>103271730</v>
      </c>
      <c r="G121" s="24" t="s">
        <v>29</v>
      </c>
      <c r="H121" s="24" t="s">
        <v>58</v>
      </c>
      <c r="I121" s="26">
        <v>45421</v>
      </c>
      <c r="J121" s="27" t="s">
        <v>678</v>
      </c>
      <c r="K121" s="24" t="s">
        <v>32</v>
      </c>
      <c r="L121" s="28" t="s">
        <v>33</v>
      </c>
      <c r="M121" s="24" t="s">
        <v>679</v>
      </c>
      <c r="N121" s="24" t="s">
        <v>680</v>
      </c>
      <c r="O121" s="24" t="s">
        <v>681</v>
      </c>
      <c r="P121" s="30">
        <v>103271730</v>
      </c>
      <c r="Q121" s="30"/>
      <c r="R121" s="22" t="b">
        <f t="shared" si="1"/>
        <v>1</v>
      </c>
      <c r="S121" s="22"/>
      <c r="T121" s="22" t="s">
        <v>38</v>
      </c>
      <c r="U121" s="33">
        <v>45421</v>
      </c>
      <c r="V121" s="32">
        <v>45421</v>
      </c>
      <c r="W121" s="33">
        <v>45435</v>
      </c>
      <c r="X121" s="34" t="s">
        <v>2495</v>
      </c>
      <c r="Y121" s="34"/>
      <c r="Z121" s="34"/>
    </row>
    <row r="122" spans="1:26" ht="36.75" customHeight="1" x14ac:dyDescent="0.25">
      <c r="A122" s="22">
        <v>121</v>
      </c>
      <c r="B122" s="23" t="s">
        <v>48</v>
      </c>
      <c r="C122" s="22" t="s">
        <v>682</v>
      </c>
      <c r="D122" s="22" t="s">
        <v>683</v>
      </c>
      <c r="E122" s="111" t="s">
        <v>684</v>
      </c>
      <c r="F122" s="55">
        <v>117810000</v>
      </c>
      <c r="G122" s="22" t="s">
        <v>76</v>
      </c>
      <c r="H122" s="24" t="s">
        <v>476</v>
      </c>
      <c r="I122" s="26">
        <v>45462</v>
      </c>
      <c r="J122" s="22" t="s">
        <v>686</v>
      </c>
      <c r="K122" s="24" t="s">
        <v>32</v>
      </c>
      <c r="L122" s="24" t="s">
        <v>242</v>
      </c>
      <c r="M122" s="24" t="s">
        <v>687</v>
      </c>
      <c r="N122" s="24" t="s">
        <v>688</v>
      </c>
      <c r="O122" s="24" t="s">
        <v>689</v>
      </c>
      <c r="P122" s="30">
        <v>117810000</v>
      </c>
      <c r="Q122" s="30"/>
      <c r="R122" s="22" t="b">
        <f t="shared" si="1"/>
        <v>1</v>
      </c>
      <c r="S122" s="22"/>
      <c r="T122" s="22" t="s">
        <v>38</v>
      </c>
      <c r="U122" s="33">
        <v>45462</v>
      </c>
      <c r="V122" s="32" t="s">
        <v>685</v>
      </c>
      <c r="W122" s="33">
        <v>45583</v>
      </c>
      <c r="X122" s="72" t="s">
        <v>2495</v>
      </c>
      <c r="Y122" s="34"/>
      <c r="Z122" s="34"/>
    </row>
    <row r="123" spans="1:26" ht="36.75" customHeight="1" x14ac:dyDescent="0.25">
      <c r="A123" s="22">
        <v>122</v>
      </c>
      <c r="B123" s="23" t="s">
        <v>48</v>
      </c>
      <c r="C123" s="22" t="s">
        <v>690</v>
      </c>
      <c r="D123" s="22" t="s">
        <v>691</v>
      </c>
      <c r="E123" s="111" t="s">
        <v>692</v>
      </c>
      <c r="F123" s="55">
        <v>180731373</v>
      </c>
      <c r="G123" s="24" t="s">
        <v>197</v>
      </c>
      <c r="H123" s="24" t="s">
        <v>179</v>
      </c>
      <c r="I123" s="26">
        <v>45499</v>
      </c>
      <c r="J123" s="22" t="s">
        <v>693</v>
      </c>
      <c r="K123" s="24" t="s">
        <v>32</v>
      </c>
      <c r="L123" s="37" t="s">
        <v>33</v>
      </c>
      <c r="M123" s="24" t="s">
        <v>694</v>
      </c>
      <c r="N123" s="24" t="s">
        <v>695</v>
      </c>
      <c r="O123" s="24" t="s">
        <v>696</v>
      </c>
      <c r="P123" s="30">
        <v>168285494</v>
      </c>
      <c r="Q123" s="30"/>
      <c r="R123" s="22" t="b">
        <f t="shared" si="1"/>
        <v>1</v>
      </c>
      <c r="S123" s="22"/>
      <c r="T123" s="22" t="s">
        <v>38</v>
      </c>
      <c r="U123" s="33">
        <v>45499</v>
      </c>
      <c r="V123" s="32">
        <v>45499</v>
      </c>
      <c r="W123" s="33">
        <v>45554</v>
      </c>
      <c r="X123" s="72" t="s">
        <v>2495</v>
      </c>
      <c r="Y123" s="34"/>
      <c r="Z123" s="85"/>
    </row>
    <row r="124" spans="1:26" ht="36.75" customHeight="1" x14ac:dyDescent="0.25">
      <c r="A124" s="22">
        <v>123</v>
      </c>
      <c r="B124" s="23" t="s">
        <v>48</v>
      </c>
      <c r="C124" s="22" t="s">
        <v>697</v>
      </c>
      <c r="D124" s="22" t="s">
        <v>698</v>
      </c>
      <c r="E124" s="111" t="s">
        <v>699</v>
      </c>
      <c r="F124" s="55">
        <v>44928093</v>
      </c>
      <c r="G124" s="24" t="s">
        <v>345</v>
      </c>
      <c r="H124" s="24" t="s">
        <v>476</v>
      </c>
      <c r="I124" s="26">
        <v>45525</v>
      </c>
      <c r="J124" s="22" t="s">
        <v>700</v>
      </c>
      <c r="K124" s="24" t="s">
        <v>32</v>
      </c>
      <c r="L124" s="28" t="s">
        <v>33</v>
      </c>
      <c r="M124" s="24" t="s">
        <v>701</v>
      </c>
      <c r="N124" s="24" t="s">
        <v>702</v>
      </c>
      <c r="O124" s="24" t="s">
        <v>703</v>
      </c>
      <c r="P124" s="30">
        <v>44928093</v>
      </c>
      <c r="Q124" s="30"/>
      <c r="R124" s="22" t="b">
        <f t="shared" si="1"/>
        <v>1</v>
      </c>
      <c r="S124" s="22"/>
      <c r="T124" s="22" t="s">
        <v>38</v>
      </c>
      <c r="U124" s="33">
        <v>45525</v>
      </c>
      <c r="V124" s="32">
        <v>45526</v>
      </c>
      <c r="W124" s="33">
        <v>45588</v>
      </c>
      <c r="X124" s="34" t="s">
        <v>2495</v>
      </c>
      <c r="Y124" s="34"/>
      <c r="Z124" s="34"/>
    </row>
    <row r="125" spans="1:26" ht="36.75" hidden="1" customHeight="1" x14ac:dyDescent="0.25">
      <c r="A125" s="22">
        <v>124</v>
      </c>
      <c r="B125" s="23" t="s">
        <v>48</v>
      </c>
      <c r="C125" s="22" t="s">
        <v>27</v>
      </c>
      <c r="D125" s="22" t="s">
        <v>704</v>
      </c>
      <c r="E125" s="111" t="s">
        <v>705</v>
      </c>
      <c r="F125" s="55">
        <v>52933104</v>
      </c>
      <c r="G125" s="24" t="s">
        <v>197</v>
      </c>
      <c r="H125" s="24" t="s">
        <v>30</v>
      </c>
      <c r="I125" s="26">
        <v>45338</v>
      </c>
      <c r="J125" s="22" t="s">
        <v>706</v>
      </c>
      <c r="K125" s="24" t="s">
        <v>53</v>
      </c>
      <c r="L125" s="24" t="s">
        <v>707</v>
      </c>
      <c r="M125" s="24" t="s">
        <v>708</v>
      </c>
      <c r="N125" s="24" t="s">
        <v>709</v>
      </c>
      <c r="O125" s="24" t="s">
        <v>710</v>
      </c>
      <c r="P125" s="30">
        <v>51160960</v>
      </c>
      <c r="Q125" s="30"/>
      <c r="R125" s="22" t="b">
        <f t="shared" si="1"/>
        <v>1</v>
      </c>
      <c r="S125" s="22" t="s">
        <v>64</v>
      </c>
      <c r="T125" s="22" t="s">
        <v>38</v>
      </c>
      <c r="U125" s="33">
        <v>45338</v>
      </c>
      <c r="V125" s="32">
        <v>45341</v>
      </c>
      <c r="W125" s="33">
        <v>45358</v>
      </c>
      <c r="X125" s="72" t="s">
        <v>2495</v>
      </c>
      <c r="Y125" s="34"/>
      <c r="Z125" s="85"/>
    </row>
    <row r="126" spans="1:26" ht="36.75" hidden="1" customHeight="1" x14ac:dyDescent="0.25">
      <c r="A126" s="22">
        <v>125</v>
      </c>
      <c r="B126" s="23" t="s">
        <v>48</v>
      </c>
      <c r="C126" s="22" t="s">
        <v>27</v>
      </c>
      <c r="D126" s="22" t="s">
        <v>711</v>
      </c>
      <c r="E126" s="111" t="s">
        <v>712</v>
      </c>
      <c r="F126" s="55">
        <v>3873872950</v>
      </c>
      <c r="G126" s="24" t="s">
        <v>29</v>
      </c>
      <c r="H126" s="24" t="s">
        <v>58</v>
      </c>
      <c r="I126" s="26">
        <v>45338</v>
      </c>
      <c r="J126" s="92" t="s">
        <v>713</v>
      </c>
      <c r="K126" s="24" t="s">
        <v>53</v>
      </c>
      <c r="L126" s="35" t="s">
        <v>707</v>
      </c>
      <c r="M126" s="24" t="s">
        <v>714</v>
      </c>
      <c r="N126" s="24" t="s">
        <v>715</v>
      </c>
      <c r="O126" s="24" t="s">
        <v>716</v>
      </c>
      <c r="P126" s="30">
        <v>3543921626</v>
      </c>
      <c r="Q126" s="30"/>
      <c r="R126" s="22" t="b">
        <f t="shared" si="1"/>
        <v>1</v>
      </c>
      <c r="S126" s="22" t="s">
        <v>37</v>
      </c>
      <c r="T126" s="22" t="s">
        <v>38</v>
      </c>
      <c r="U126" s="33">
        <v>45338</v>
      </c>
      <c r="V126" s="32">
        <v>45341</v>
      </c>
      <c r="W126" s="33">
        <v>45359</v>
      </c>
      <c r="X126" s="34" t="s">
        <v>2495</v>
      </c>
      <c r="Y126" s="34"/>
      <c r="Z126" s="34"/>
    </row>
    <row r="127" spans="1:26" ht="36.75" customHeight="1" x14ac:dyDescent="0.25">
      <c r="A127" s="22">
        <v>126</v>
      </c>
      <c r="B127" s="23" t="s">
        <v>48</v>
      </c>
      <c r="C127" s="22" t="s">
        <v>717</v>
      </c>
      <c r="D127" s="22" t="s">
        <v>718</v>
      </c>
      <c r="E127" s="111" t="s">
        <v>719</v>
      </c>
      <c r="F127" s="55">
        <v>216595752</v>
      </c>
      <c r="G127" s="24" t="s">
        <v>51</v>
      </c>
      <c r="H127" s="24" t="s">
        <v>30</v>
      </c>
      <c r="I127" s="26">
        <v>45355</v>
      </c>
      <c r="J127" s="22" t="s">
        <v>720</v>
      </c>
      <c r="K127" s="24" t="s">
        <v>32</v>
      </c>
      <c r="L127" s="28" t="s">
        <v>33</v>
      </c>
      <c r="M127" s="24" t="s">
        <v>721</v>
      </c>
      <c r="N127" s="24" t="s">
        <v>722</v>
      </c>
      <c r="O127" s="24" t="s">
        <v>723</v>
      </c>
      <c r="P127" s="30">
        <v>209620043</v>
      </c>
      <c r="Q127" s="30"/>
      <c r="R127" s="22" t="b">
        <f t="shared" si="1"/>
        <v>1</v>
      </c>
      <c r="S127" s="22" t="s">
        <v>64</v>
      </c>
      <c r="T127" s="22" t="s">
        <v>38</v>
      </c>
      <c r="U127" s="33">
        <v>45355</v>
      </c>
      <c r="V127" s="32">
        <v>45355</v>
      </c>
      <c r="W127" s="33">
        <v>45386</v>
      </c>
      <c r="X127" s="34" t="s">
        <v>2495</v>
      </c>
      <c r="Y127" s="34"/>
      <c r="Z127" s="34"/>
    </row>
    <row r="128" spans="1:26" ht="36.75" customHeight="1" x14ac:dyDescent="0.25">
      <c r="A128" s="22">
        <v>127</v>
      </c>
      <c r="B128" s="23" t="s">
        <v>48</v>
      </c>
      <c r="C128" s="22" t="s">
        <v>724</v>
      </c>
      <c r="D128" s="22" t="s">
        <v>159</v>
      </c>
      <c r="E128" s="111" t="s">
        <v>725</v>
      </c>
      <c r="F128" s="55">
        <v>239941837</v>
      </c>
      <c r="G128" s="24" t="s">
        <v>197</v>
      </c>
      <c r="H128" s="24" t="s">
        <v>30</v>
      </c>
      <c r="I128" s="26">
        <v>45359</v>
      </c>
      <c r="J128" s="22" t="s">
        <v>726</v>
      </c>
      <c r="K128" s="24" t="s">
        <v>32</v>
      </c>
      <c r="L128" s="37" t="s">
        <v>33</v>
      </c>
      <c r="M128" s="24" t="s">
        <v>727</v>
      </c>
      <c r="N128" s="24" t="s">
        <v>728</v>
      </c>
      <c r="O128" s="24" t="s">
        <v>729</v>
      </c>
      <c r="P128" s="30">
        <v>195016010</v>
      </c>
      <c r="Q128" s="30"/>
      <c r="R128" s="22" t="b">
        <f t="shared" si="1"/>
        <v>1</v>
      </c>
      <c r="S128" s="22" t="s">
        <v>64</v>
      </c>
      <c r="T128" s="22" t="s">
        <v>38</v>
      </c>
      <c r="U128" s="33">
        <v>45359</v>
      </c>
      <c r="V128" s="32">
        <v>45359</v>
      </c>
      <c r="W128" s="33">
        <v>45401</v>
      </c>
      <c r="X128" s="72" t="s">
        <v>2495</v>
      </c>
      <c r="Y128" s="34"/>
      <c r="Z128" s="85"/>
    </row>
    <row r="129" spans="1:26" ht="36.75" hidden="1" customHeight="1" x14ac:dyDescent="0.25">
      <c r="A129" s="22">
        <v>128</v>
      </c>
      <c r="B129" s="23" t="s">
        <v>24</v>
      </c>
      <c r="C129" s="22" t="s">
        <v>27</v>
      </c>
      <c r="D129" s="22" t="s">
        <v>730</v>
      </c>
      <c r="E129" s="111" t="s">
        <v>731</v>
      </c>
      <c r="F129" s="55">
        <v>118016609</v>
      </c>
      <c r="G129" s="22" t="s">
        <v>240</v>
      </c>
      <c r="H129" s="24" t="s">
        <v>99</v>
      </c>
      <c r="I129" s="26">
        <v>45427</v>
      </c>
      <c r="J129" s="22" t="s">
        <v>732</v>
      </c>
      <c r="K129" s="24" t="s">
        <v>53</v>
      </c>
      <c r="L129" s="24" t="s">
        <v>60</v>
      </c>
      <c r="M129" s="24" t="s">
        <v>733</v>
      </c>
      <c r="N129" s="24" t="s">
        <v>734</v>
      </c>
      <c r="O129" s="24" t="s">
        <v>735</v>
      </c>
      <c r="P129" s="30">
        <v>118016609</v>
      </c>
      <c r="Q129" s="30"/>
      <c r="R129" s="22" t="b">
        <f t="shared" si="1"/>
        <v>1</v>
      </c>
      <c r="S129" s="22"/>
      <c r="T129" s="22" t="s">
        <v>38</v>
      </c>
      <c r="U129" s="33">
        <v>45427</v>
      </c>
      <c r="V129" s="32">
        <v>45428</v>
      </c>
      <c r="W129" s="33">
        <v>45485</v>
      </c>
      <c r="X129" s="34" t="s">
        <v>2495</v>
      </c>
      <c r="Y129" s="34"/>
      <c r="Z129" s="34"/>
    </row>
    <row r="130" spans="1:26" ht="36.75" hidden="1" customHeight="1" x14ac:dyDescent="0.25">
      <c r="A130" s="22">
        <v>129</v>
      </c>
      <c r="B130" s="23" t="s">
        <v>24</v>
      </c>
      <c r="C130" s="22" t="s">
        <v>27</v>
      </c>
      <c r="D130" s="22" t="s">
        <v>736</v>
      </c>
      <c r="E130" s="111" t="s">
        <v>737</v>
      </c>
      <c r="F130" s="55">
        <v>4120000000</v>
      </c>
      <c r="G130" s="24" t="s">
        <v>57</v>
      </c>
      <c r="H130" s="24" t="s">
        <v>99</v>
      </c>
      <c r="I130" s="26">
        <v>45428</v>
      </c>
      <c r="J130" s="22" t="s">
        <v>738</v>
      </c>
      <c r="K130" s="24" t="s">
        <v>53</v>
      </c>
      <c r="L130" s="24" t="s">
        <v>292</v>
      </c>
      <c r="M130" s="24" t="s">
        <v>739</v>
      </c>
      <c r="N130" s="24" t="s">
        <v>740</v>
      </c>
      <c r="O130" s="94" t="s">
        <v>2665</v>
      </c>
      <c r="P130" s="30">
        <v>4025478450</v>
      </c>
      <c r="Q130" s="30"/>
      <c r="R130" s="22" t="b">
        <f t="shared" ref="R130:R193" si="2">+ISNUMBER(P130)</f>
        <v>1</v>
      </c>
      <c r="S130" s="22"/>
      <c r="T130" s="22" t="s">
        <v>38</v>
      </c>
      <c r="U130" s="33">
        <v>45428</v>
      </c>
      <c r="V130" s="32">
        <v>45428</v>
      </c>
      <c r="W130" s="33">
        <v>45460</v>
      </c>
      <c r="X130" s="72" t="s">
        <v>2494</v>
      </c>
      <c r="Y130" s="72">
        <v>1</v>
      </c>
      <c r="Z130" s="73" t="s">
        <v>2500</v>
      </c>
    </row>
    <row r="131" spans="1:26" ht="36.75" customHeight="1" x14ac:dyDescent="0.25">
      <c r="A131" s="22">
        <v>130</v>
      </c>
      <c r="B131" s="23" t="s">
        <v>24</v>
      </c>
      <c r="C131" s="22" t="s">
        <v>741</v>
      </c>
      <c r="D131" s="22" t="s">
        <v>742</v>
      </c>
      <c r="E131" s="111" t="s">
        <v>743</v>
      </c>
      <c r="F131" s="55">
        <v>606900000</v>
      </c>
      <c r="G131" s="24" t="s">
        <v>57</v>
      </c>
      <c r="H131" s="24" t="s">
        <v>99</v>
      </c>
      <c r="I131" s="26">
        <v>45428</v>
      </c>
      <c r="J131" s="22" t="s">
        <v>744</v>
      </c>
      <c r="K131" s="24" t="s">
        <v>32</v>
      </c>
      <c r="L131" s="28" t="s">
        <v>33</v>
      </c>
      <c r="M131" s="24" t="s">
        <v>745</v>
      </c>
      <c r="N131" s="24"/>
      <c r="O131" s="24" t="s">
        <v>746</v>
      </c>
      <c r="P131" s="30">
        <v>604520000</v>
      </c>
      <c r="Q131" s="30"/>
      <c r="R131" s="22" t="b">
        <f t="shared" si="2"/>
        <v>1</v>
      </c>
      <c r="S131" s="22"/>
      <c r="T131" s="22" t="s">
        <v>38</v>
      </c>
      <c r="U131" s="33">
        <v>45428</v>
      </c>
      <c r="V131" s="32">
        <v>45428</v>
      </c>
      <c r="W131" s="33">
        <v>45495</v>
      </c>
      <c r="X131" s="34" t="s">
        <v>2495</v>
      </c>
      <c r="Y131" s="34"/>
      <c r="Z131" s="34"/>
    </row>
    <row r="132" spans="1:26" ht="36.75" hidden="1" customHeight="1" x14ac:dyDescent="0.25">
      <c r="A132" s="22">
        <v>131</v>
      </c>
      <c r="B132" s="23" t="s">
        <v>39</v>
      </c>
      <c r="C132" s="22" t="s">
        <v>27</v>
      </c>
      <c r="D132" s="22" t="s">
        <v>317</v>
      </c>
      <c r="E132" s="111" t="s">
        <v>318</v>
      </c>
      <c r="F132" s="55">
        <v>7354176594</v>
      </c>
      <c r="G132" s="22" t="s">
        <v>112</v>
      </c>
      <c r="H132" s="24" t="s">
        <v>58</v>
      </c>
      <c r="I132" s="26">
        <v>45427</v>
      </c>
      <c r="J132" s="22" t="s">
        <v>747</v>
      </c>
      <c r="K132" s="24" t="s">
        <v>53</v>
      </c>
      <c r="L132" s="24" t="s">
        <v>142</v>
      </c>
      <c r="M132" s="24" t="s">
        <v>748</v>
      </c>
      <c r="N132" s="24" t="s">
        <v>749</v>
      </c>
      <c r="O132" s="24" t="s">
        <v>750</v>
      </c>
      <c r="P132" s="30">
        <v>7354176594</v>
      </c>
      <c r="Q132" s="30"/>
      <c r="R132" s="22" t="b">
        <f t="shared" si="2"/>
        <v>1</v>
      </c>
      <c r="S132" s="22"/>
      <c r="T132" s="22" t="s">
        <v>38</v>
      </c>
      <c r="U132" s="33">
        <v>45427</v>
      </c>
      <c r="V132" s="32">
        <v>45428</v>
      </c>
      <c r="W132" s="33">
        <v>45436</v>
      </c>
      <c r="X132" s="72" t="s">
        <v>2495</v>
      </c>
      <c r="Y132" s="34"/>
      <c r="Z132" s="34"/>
    </row>
    <row r="133" spans="1:26" ht="36.75" customHeight="1" x14ac:dyDescent="0.25">
      <c r="A133" s="22">
        <v>132</v>
      </c>
      <c r="B133" s="23" t="s">
        <v>133</v>
      </c>
      <c r="C133" s="22" t="s">
        <v>751</v>
      </c>
      <c r="D133" s="22" t="s">
        <v>752</v>
      </c>
      <c r="E133" s="111" t="s">
        <v>753</v>
      </c>
      <c r="F133" s="55">
        <v>2202546131</v>
      </c>
      <c r="G133" s="24" t="s">
        <v>68</v>
      </c>
      <c r="H133" s="24" t="s">
        <v>58</v>
      </c>
      <c r="I133" s="26">
        <v>45427</v>
      </c>
      <c r="J133" s="22" t="s">
        <v>754</v>
      </c>
      <c r="K133" s="24" t="s">
        <v>32</v>
      </c>
      <c r="L133" s="28" t="s">
        <v>33</v>
      </c>
      <c r="M133" s="24" t="s">
        <v>755</v>
      </c>
      <c r="N133" s="24">
        <v>901052507</v>
      </c>
      <c r="O133" s="24" t="s">
        <v>756</v>
      </c>
      <c r="P133" s="30">
        <v>1917326615</v>
      </c>
      <c r="Q133" s="30"/>
      <c r="R133" s="22" t="b">
        <f t="shared" si="2"/>
        <v>1</v>
      </c>
      <c r="S133" s="22"/>
      <c r="T133" s="22" t="s">
        <v>38</v>
      </c>
      <c r="U133" s="33">
        <v>45427</v>
      </c>
      <c r="V133" s="32">
        <v>45428</v>
      </c>
      <c r="W133" s="33">
        <v>45463</v>
      </c>
      <c r="X133" s="72" t="s">
        <v>2495</v>
      </c>
      <c r="Y133" s="34"/>
      <c r="Z133" s="34"/>
    </row>
    <row r="134" spans="1:26" ht="36.75" hidden="1" customHeight="1" x14ac:dyDescent="0.25">
      <c r="A134" s="22">
        <v>133</v>
      </c>
      <c r="B134" s="23" t="s">
        <v>326</v>
      </c>
      <c r="C134" s="22" t="s">
        <v>27</v>
      </c>
      <c r="D134" s="22" t="s">
        <v>757</v>
      </c>
      <c r="E134" s="111" t="s">
        <v>758</v>
      </c>
      <c r="F134" s="55">
        <v>1654220156</v>
      </c>
      <c r="G134" s="22" t="s">
        <v>112</v>
      </c>
      <c r="H134" s="24" t="s">
        <v>58</v>
      </c>
      <c r="I134" s="26">
        <v>45428</v>
      </c>
      <c r="J134" s="22" t="s">
        <v>759</v>
      </c>
      <c r="K134" s="24" t="s">
        <v>53</v>
      </c>
      <c r="L134" s="28" t="s">
        <v>33</v>
      </c>
      <c r="M134" s="24" t="s">
        <v>760</v>
      </c>
      <c r="N134" s="24" t="s">
        <v>761</v>
      </c>
      <c r="O134" s="24" t="s">
        <v>762</v>
      </c>
      <c r="P134" s="30">
        <v>1654220156</v>
      </c>
      <c r="Q134" s="30"/>
      <c r="R134" s="22" t="b">
        <f t="shared" si="2"/>
        <v>1</v>
      </c>
      <c r="S134" s="22"/>
      <c r="T134" s="22" t="s">
        <v>38</v>
      </c>
      <c r="U134" s="33">
        <v>45428</v>
      </c>
      <c r="V134" s="32">
        <v>45428</v>
      </c>
      <c r="W134" s="33">
        <v>45439</v>
      </c>
      <c r="X134" s="72" t="s">
        <v>2495</v>
      </c>
      <c r="Y134" s="34"/>
      <c r="Z134" s="34"/>
    </row>
    <row r="135" spans="1:26" ht="36.75" hidden="1" customHeight="1" x14ac:dyDescent="0.25">
      <c r="A135" s="22">
        <v>134</v>
      </c>
      <c r="B135" s="23" t="s">
        <v>39</v>
      </c>
      <c r="C135" s="22" t="s">
        <v>226</v>
      </c>
      <c r="D135" s="22" t="s">
        <v>227</v>
      </c>
      <c r="E135" s="111" t="s">
        <v>228</v>
      </c>
      <c r="F135" s="55">
        <v>0</v>
      </c>
      <c r="G135" s="22" t="s">
        <v>99</v>
      </c>
      <c r="H135" s="22" t="s">
        <v>99</v>
      </c>
      <c r="I135" s="26">
        <v>45428</v>
      </c>
      <c r="J135" s="22"/>
      <c r="K135" s="24" t="s">
        <v>353</v>
      </c>
      <c r="L135" s="24"/>
      <c r="M135" s="22"/>
      <c r="N135" s="22"/>
      <c r="O135" s="22"/>
      <c r="P135" s="30"/>
      <c r="Q135" s="22"/>
      <c r="R135" s="22" t="b">
        <f t="shared" si="2"/>
        <v>0</v>
      </c>
      <c r="S135" s="22"/>
      <c r="T135" s="22" t="s">
        <v>77</v>
      </c>
      <c r="U135" s="33">
        <v>45428</v>
      </c>
      <c r="V135" s="26">
        <v>45428</v>
      </c>
      <c r="W135" s="29"/>
      <c r="X135" s="34"/>
      <c r="Y135" s="34"/>
      <c r="Z135" s="34"/>
    </row>
    <row r="136" spans="1:26" ht="36.75" customHeight="1" x14ac:dyDescent="0.25">
      <c r="A136" s="22">
        <v>135</v>
      </c>
      <c r="B136" s="23" t="s">
        <v>48</v>
      </c>
      <c r="C136" s="22" t="s">
        <v>763</v>
      </c>
      <c r="D136" s="22" t="s">
        <v>764</v>
      </c>
      <c r="E136" s="111" t="s">
        <v>765</v>
      </c>
      <c r="F136" s="55">
        <v>149242797</v>
      </c>
      <c r="G136" s="24" t="s">
        <v>197</v>
      </c>
      <c r="H136" s="24" t="s">
        <v>30</v>
      </c>
      <c r="I136" s="26">
        <v>45364</v>
      </c>
      <c r="J136" s="22" t="s">
        <v>766</v>
      </c>
      <c r="K136" s="24" t="s">
        <v>32</v>
      </c>
      <c r="L136" s="37" t="s">
        <v>33</v>
      </c>
      <c r="M136" s="24" t="s">
        <v>767</v>
      </c>
      <c r="N136" s="24" t="s">
        <v>768</v>
      </c>
      <c r="O136" s="24" t="s">
        <v>769</v>
      </c>
      <c r="P136" s="30">
        <v>72012124</v>
      </c>
      <c r="Q136" s="30"/>
      <c r="R136" s="22" t="b">
        <f t="shared" si="2"/>
        <v>1</v>
      </c>
      <c r="S136" s="22"/>
      <c r="T136" s="22" t="s">
        <v>38</v>
      </c>
      <c r="U136" s="33">
        <v>45364</v>
      </c>
      <c r="V136" s="32">
        <v>45364</v>
      </c>
      <c r="W136" s="33">
        <v>45426</v>
      </c>
      <c r="X136" s="72" t="s">
        <v>2495</v>
      </c>
      <c r="Y136" s="34"/>
      <c r="Z136" s="85"/>
    </row>
    <row r="137" spans="1:26" ht="36.75" customHeight="1" x14ac:dyDescent="0.25">
      <c r="A137" s="22">
        <v>136</v>
      </c>
      <c r="B137" s="23" t="s">
        <v>24</v>
      </c>
      <c r="C137" s="22" t="s">
        <v>770</v>
      </c>
      <c r="D137" s="22" t="s">
        <v>771</v>
      </c>
      <c r="E137" s="111" t="s">
        <v>175</v>
      </c>
      <c r="F137" s="55">
        <v>3599750</v>
      </c>
      <c r="G137" s="24" t="s">
        <v>57</v>
      </c>
      <c r="H137" s="94" t="s">
        <v>99</v>
      </c>
      <c r="I137" s="26">
        <v>45428</v>
      </c>
      <c r="J137" s="22" t="s">
        <v>772</v>
      </c>
      <c r="K137" s="24" t="s">
        <v>32</v>
      </c>
      <c r="L137" s="28" t="s">
        <v>33</v>
      </c>
      <c r="M137" s="24" t="s">
        <v>773</v>
      </c>
      <c r="N137" s="24" t="s">
        <v>774</v>
      </c>
      <c r="O137" s="24" t="s">
        <v>775</v>
      </c>
      <c r="P137" s="30">
        <v>3599750</v>
      </c>
      <c r="Q137" s="30"/>
      <c r="R137" s="22" t="b">
        <f t="shared" si="2"/>
        <v>1</v>
      </c>
      <c r="S137" s="22"/>
      <c r="T137" s="22" t="s">
        <v>38</v>
      </c>
      <c r="U137" s="33">
        <v>45428</v>
      </c>
      <c r="V137" s="32">
        <v>45428</v>
      </c>
      <c r="W137" s="33">
        <v>45539</v>
      </c>
      <c r="X137" s="34" t="s">
        <v>2495</v>
      </c>
      <c r="Y137" s="34"/>
      <c r="Z137" s="34"/>
    </row>
    <row r="138" spans="1:26" ht="36.75" hidden="1" customHeight="1" x14ac:dyDescent="0.25">
      <c r="A138" s="22">
        <v>137</v>
      </c>
      <c r="B138" s="23" t="s">
        <v>24</v>
      </c>
      <c r="C138" s="22" t="s">
        <v>27</v>
      </c>
      <c r="D138" s="22" t="s">
        <v>776</v>
      </c>
      <c r="E138" s="111" t="s">
        <v>777</v>
      </c>
      <c r="F138" s="55">
        <v>49980000</v>
      </c>
      <c r="G138" s="22" t="s">
        <v>240</v>
      </c>
      <c r="H138" s="22" t="s">
        <v>99</v>
      </c>
      <c r="I138" s="26">
        <v>45428</v>
      </c>
      <c r="J138" s="22"/>
      <c r="K138" s="24" t="s">
        <v>53</v>
      </c>
      <c r="L138" s="24"/>
      <c r="M138" s="22"/>
      <c r="N138" s="22"/>
      <c r="O138" s="22"/>
      <c r="P138" s="30"/>
      <c r="Q138" s="22"/>
      <c r="R138" s="22" t="b">
        <f t="shared" si="2"/>
        <v>0</v>
      </c>
      <c r="S138" s="22"/>
      <c r="T138" s="22" t="s">
        <v>77</v>
      </c>
      <c r="U138" s="33">
        <v>45428</v>
      </c>
      <c r="V138" s="26">
        <v>45428</v>
      </c>
      <c r="W138" s="29"/>
      <c r="X138" s="34"/>
      <c r="Y138" s="34"/>
      <c r="Z138" s="34"/>
    </row>
    <row r="139" spans="1:26" ht="36.75" hidden="1" customHeight="1" x14ac:dyDescent="0.25">
      <c r="A139" s="22">
        <v>138</v>
      </c>
      <c r="B139" s="23" t="s">
        <v>133</v>
      </c>
      <c r="C139" s="22" t="s">
        <v>27</v>
      </c>
      <c r="D139" s="22" t="s">
        <v>778</v>
      </c>
      <c r="E139" s="111" t="s">
        <v>779</v>
      </c>
      <c r="F139" s="55">
        <v>1416100</v>
      </c>
      <c r="G139" s="22" t="s">
        <v>307</v>
      </c>
      <c r="H139" s="24" t="s">
        <v>58</v>
      </c>
      <c r="I139" s="26">
        <v>45428</v>
      </c>
      <c r="J139" s="22" t="s">
        <v>780</v>
      </c>
      <c r="K139" s="24" t="s">
        <v>53</v>
      </c>
      <c r="L139" s="24" t="s">
        <v>781</v>
      </c>
      <c r="M139" s="24" t="s">
        <v>782</v>
      </c>
      <c r="N139" s="24" t="s">
        <v>783</v>
      </c>
      <c r="O139" s="24" t="s">
        <v>784</v>
      </c>
      <c r="P139" s="30">
        <v>1416100</v>
      </c>
      <c r="Q139" s="30"/>
      <c r="R139" s="22" t="b">
        <f t="shared" si="2"/>
        <v>1</v>
      </c>
      <c r="S139" s="22"/>
      <c r="T139" s="22" t="s">
        <v>38</v>
      </c>
      <c r="U139" s="33">
        <v>45428</v>
      </c>
      <c r="V139" s="32">
        <v>45428</v>
      </c>
      <c r="W139" s="33">
        <v>45482</v>
      </c>
      <c r="X139" s="34" t="s">
        <v>2495</v>
      </c>
      <c r="Y139" s="34"/>
      <c r="Z139" s="34"/>
    </row>
    <row r="140" spans="1:26" ht="36.75" customHeight="1" x14ac:dyDescent="0.25">
      <c r="A140" s="22">
        <v>139</v>
      </c>
      <c r="B140" s="23" t="s">
        <v>48</v>
      </c>
      <c r="C140" s="22" t="s">
        <v>785</v>
      </c>
      <c r="D140" s="22" t="s">
        <v>786</v>
      </c>
      <c r="E140" s="111" t="s">
        <v>787</v>
      </c>
      <c r="F140" s="55">
        <v>2371012710</v>
      </c>
      <c r="G140" s="24" t="s">
        <v>51</v>
      </c>
      <c r="H140" s="24" t="s">
        <v>30</v>
      </c>
      <c r="I140" s="26">
        <v>45364</v>
      </c>
      <c r="J140" s="22" t="s">
        <v>788</v>
      </c>
      <c r="K140" s="24" t="s">
        <v>32</v>
      </c>
      <c r="L140" s="28" t="s">
        <v>33</v>
      </c>
      <c r="M140" s="24" t="s">
        <v>374</v>
      </c>
      <c r="N140" s="24" t="s">
        <v>375</v>
      </c>
      <c r="O140" s="24" t="s">
        <v>789</v>
      </c>
      <c r="P140" s="30">
        <v>2327148966</v>
      </c>
      <c r="Q140" s="30"/>
      <c r="R140" s="22" t="b">
        <f t="shared" si="2"/>
        <v>1</v>
      </c>
      <c r="S140" s="22"/>
      <c r="T140" s="22" t="s">
        <v>38</v>
      </c>
      <c r="U140" s="33">
        <v>45364</v>
      </c>
      <c r="V140" s="32">
        <v>45364</v>
      </c>
      <c r="W140" s="33">
        <v>45412</v>
      </c>
      <c r="X140" s="34" t="s">
        <v>2495</v>
      </c>
      <c r="Y140" s="34"/>
      <c r="Z140" s="34"/>
    </row>
    <row r="141" spans="1:26" ht="36.75" hidden="1" customHeight="1" x14ac:dyDescent="0.25">
      <c r="A141" s="22">
        <v>140</v>
      </c>
      <c r="B141" s="23" t="s">
        <v>24</v>
      </c>
      <c r="C141" s="22" t="s">
        <v>27</v>
      </c>
      <c r="D141" s="22" t="s">
        <v>790</v>
      </c>
      <c r="E141" s="111" t="s">
        <v>791</v>
      </c>
      <c r="F141" s="30">
        <v>719782804</v>
      </c>
      <c r="G141" s="24" t="s">
        <v>57</v>
      </c>
      <c r="H141" s="24" t="s">
        <v>99</v>
      </c>
      <c r="I141" s="26">
        <v>45429</v>
      </c>
      <c r="J141" s="22" t="s">
        <v>792</v>
      </c>
      <c r="K141" s="24" t="s">
        <v>53</v>
      </c>
      <c r="L141" s="24" t="s">
        <v>793</v>
      </c>
      <c r="M141" s="24" t="s">
        <v>794</v>
      </c>
      <c r="N141" s="24">
        <v>943273443</v>
      </c>
      <c r="O141" s="24" t="s">
        <v>795</v>
      </c>
      <c r="P141" s="30">
        <v>719782804</v>
      </c>
      <c r="Q141" s="30"/>
      <c r="R141" s="22" t="b">
        <f t="shared" si="2"/>
        <v>1</v>
      </c>
      <c r="S141" s="22"/>
      <c r="T141" s="22" t="s">
        <v>38</v>
      </c>
      <c r="U141" s="33">
        <v>45429</v>
      </c>
      <c r="V141" s="32">
        <v>45429</v>
      </c>
      <c r="W141" s="33">
        <v>45527</v>
      </c>
      <c r="X141" s="72" t="s">
        <v>2494</v>
      </c>
      <c r="Y141" s="72">
        <v>1</v>
      </c>
      <c r="Z141" s="73" t="s">
        <v>2501</v>
      </c>
    </row>
    <row r="142" spans="1:26" ht="36.75" hidden="1" customHeight="1" x14ac:dyDescent="0.25">
      <c r="A142" s="22">
        <v>141</v>
      </c>
      <c r="B142" s="23" t="s">
        <v>24</v>
      </c>
      <c r="C142" s="22" t="s">
        <v>796</v>
      </c>
      <c r="D142" s="22" t="s">
        <v>797</v>
      </c>
      <c r="E142" s="111" t="s">
        <v>798</v>
      </c>
      <c r="F142" s="55">
        <v>27040608</v>
      </c>
      <c r="G142" s="22" t="s">
        <v>81</v>
      </c>
      <c r="H142" s="22" t="s">
        <v>99</v>
      </c>
      <c r="I142" s="26">
        <v>45429</v>
      </c>
      <c r="J142" s="22"/>
      <c r="K142" s="24" t="s">
        <v>32</v>
      </c>
      <c r="L142" s="24"/>
      <c r="M142" s="22"/>
      <c r="N142" s="22"/>
      <c r="O142" s="22"/>
      <c r="P142" s="30"/>
      <c r="Q142" s="22"/>
      <c r="R142" s="22" t="b">
        <f t="shared" si="2"/>
        <v>0</v>
      </c>
      <c r="S142" s="22"/>
      <c r="T142" s="22" t="s">
        <v>54</v>
      </c>
      <c r="U142" s="33">
        <v>45429</v>
      </c>
      <c r="V142" s="26">
        <v>45429</v>
      </c>
      <c r="W142" s="29"/>
      <c r="X142" s="34"/>
      <c r="Y142" s="34"/>
      <c r="Z142" s="34"/>
    </row>
    <row r="143" spans="1:26" ht="36.75" hidden="1" customHeight="1" x14ac:dyDescent="0.25">
      <c r="A143" s="22">
        <v>142</v>
      </c>
      <c r="B143" s="23" t="s">
        <v>133</v>
      </c>
      <c r="C143" s="22" t="s">
        <v>799</v>
      </c>
      <c r="D143" s="22" t="s">
        <v>800</v>
      </c>
      <c r="E143" s="111" t="s">
        <v>2587</v>
      </c>
      <c r="F143" s="55">
        <v>520000000</v>
      </c>
      <c r="G143" s="22" t="s">
        <v>68</v>
      </c>
      <c r="H143" s="24" t="s">
        <v>476</v>
      </c>
      <c r="I143" s="26">
        <v>45429</v>
      </c>
      <c r="J143" s="22"/>
      <c r="K143" s="24" t="s">
        <v>32</v>
      </c>
      <c r="L143" s="24"/>
      <c r="M143" s="22"/>
      <c r="N143" s="22"/>
      <c r="O143" s="22"/>
      <c r="P143" s="30"/>
      <c r="Q143" s="22"/>
      <c r="R143" s="22" t="b">
        <f t="shared" si="2"/>
        <v>0</v>
      </c>
      <c r="S143" s="22"/>
      <c r="T143" s="22" t="s">
        <v>77</v>
      </c>
      <c r="U143" s="33">
        <v>45429</v>
      </c>
      <c r="V143" s="26">
        <v>45429</v>
      </c>
      <c r="W143" s="29"/>
      <c r="X143" s="34"/>
      <c r="Y143" s="34"/>
      <c r="Z143" s="34"/>
    </row>
    <row r="144" spans="1:26" ht="36.75" hidden="1" customHeight="1" x14ac:dyDescent="0.25">
      <c r="A144" s="22">
        <v>143</v>
      </c>
      <c r="B144" s="23" t="s">
        <v>326</v>
      </c>
      <c r="C144" s="22" t="s">
        <v>27</v>
      </c>
      <c r="D144" s="22" t="s">
        <v>801</v>
      </c>
      <c r="E144" s="111" t="s">
        <v>802</v>
      </c>
      <c r="F144" s="55">
        <v>47600000</v>
      </c>
      <c r="G144" s="22" t="s">
        <v>112</v>
      </c>
      <c r="H144" s="24" t="s">
        <v>30</v>
      </c>
      <c r="I144" s="26">
        <v>45429</v>
      </c>
      <c r="J144" s="22" t="s">
        <v>803</v>
      </c>
      <c r="K144" s="24" t="s">
        <v>53</v>
      </c>
      <c r="L144" s="24" t="s">
        <v>330</v>
      </c>
      <c r="M144" s="24" t="s">
        <v>804</v>
      </c>
      <c r="N144" s="24" t="s">
        <v>805</v>
      </c>
      <c r="O144" s="24" t="s">
        <v>806</v>
      </c>
      <c r="P144" s="30">
        <v>47600000</v>
      </c>
      <c r="Q144" s="30"/>
      <c r="R144" s="22" t="b">
        <f t="shared" si="2"/>
        <v>1</v>
      </c>
      <c r="S144" s="22" t="s">
        <v>64</v>
      </c>
      <c r="T144" s="22" t="s">
        <v>38</v>
      </c>
      <c r="U144" s="33">
        <v>45429</v>
      </c>
      <c r="V144" s="32">
        <v>45429</v>
      </c>
      <c r="W144" s="33">
        <v>45433</v>
      </c>
      <c r="X144" s="72" t="s">
        <v>2495</v>
      </c>
      <c r="Y144" s="34"/>
      <c r="Z144" s="34"/>
    </row>
    <row r="145" spans="1:26" ht="36.75" hidden="1" customHeight="1" x14ac:dyDescent="0.25">
      <c r="A145" s="22">
        <v>144</v>
      </c>
      <c r="B145" s="23" t="s">
        <v>146</v>
      </c>
      <c r="C145" s="22" t="s">
        <v>27</v>
      </c>
      <c r="D145" s="22" t="s">
        <v>807</v>
      </c>
      <c r="E145" s="111" t="s">
        <v>2588</v>
      </c>
      <c r="F145" s="55">
        <v>455922356</v>
      </c>
      <c r="G145" s="22" t="s">
        <v>112</v>
      </c>
      <c r="H145" s="24" t="s">
        <v>58</v>
      </c>
      <c r="I145" s="26">
        <v>45429</v>
      </c>
      <c r="J145" s="22" t="s">
        <v>808</v>
      </c>
      <c r="K145" s="24" t="s">
        <v>53</v>
      </c>
      <c r="L145" s="24" t="s">
        <v>793</v>
      </c>
      <c r="M145" s="24" t="s">
        <v>809</v>
      </c>
      <c r="N145" s="24"/>
      <c r="O145" s="24" t="s">
        <v>810</v>
      </c>
      <c r="P145" s="30">
        <v>455922356</v>
      </c>
      <c r="Q145" s="30"/>
      <c r="R145" s="22" t="b">
        <f t="shared" si="2"/>
        <v>1</v>
      </c>
      <c r="S145" s="22"/>
      <c r="T145" s="22" t="s">
        <v>38</v>
      </c>
      <c r="U145" s="33">
        <v>45429</v>
      </c>
      <c r="V145" s="32">
        <v>45429</v>
      </c>
      <c r="W145" s="33">
        <v>45463</v>
      </c>
      <c r="X145" s="72" t="s">
        <v>2495</v>
      </c>
      <c r="Y145" s="34"/>
      <c r="Z145" s="34"/>
    </row>
    <row r="146" spans="1:26" ht="36.75" hidden="1" customHeight="1" x14ac:dyDescent="0.25">
      <c r="A146" s="22">
        <v>145</v>
      </c>
      <c r="B146" s="23" t="s">
        <v>326</v>
      </c>
      <c r="C146" s="22" t="s">
        <v>27</v>
      </c>
      <c r="D146" s="22" t="s">
        <v>811</v>
      </c>
      <c r="E146" s="111" t="s">
        <v>2589</v>
      </c>
      <c r="F146" s="55">
        <v>33320000</v>
      </c>
      <c r="G146" s="24" t="s">
        <v>68</v>
      </c>
      <c r="H146" s="24" t="s">
        <v>30</v>
      </c>
      <c r="I146" s="26">
        <v>45429</v>
      </c>
      <c r="J146" s="22" t="s">
        <v>812</v>
      </c>
      <c r="K146" s="24" t="s">
        <v>53</v>
      </c>
      <c r="L146" s="24" t="s">
        <v>330</v>
      </c>
      <c r="M146" s="24" t="s">
        <v>813</v>
      </c>
      <c r="N146" s="24" t="s">
        <v>814</v>
      </c>
      <c r="O146" s="24" t="s">
        <v>815</v>
      </c>
      <c r="P146" s="30">
        <v>33320000</v>
      </c>
      <c r="Q146" s="30"/>
      <c r="R146" s="22" t="b">
        <f t="shared" si="2"/>
        <v>1</v>
      </c>
      <c r="S146" s="22"/>
      <c r="T146" s="22" t="s">
        <v>38</v>
      </c>
      <c r="U146" s="33">
        <v>45429</v>
      </c>
      <c r="V146" s="32">
        <v>45432</v>
      </c>
      <c r="W146" s="33">
        <v>45433</v>
      </c>
      <c r="X146" s="72" t="s">
        <v>2495</v>
      </c>
      <c r="Y146" s="34"/>
      <c r="Z146" s="34"/>
    </row>
    <row r="147" spans="1:26" ht="36.75" hidden="1" customHeight="1" x14ac:dyDescent="0.25">
      <c r="A147" s="22">
        <v>146</v>
      </c>
      <c r="B147" s="23" t="s">
        <v>146</v>
      </c>
      <c r="C147" s="22" t="s">
        <v>27</v>
      </c>
      <c r="D147" s="22" t="s">
        <v>816</v>
      </c>
      <c r="E147" s="111" t="s">
        <v>817</v>
      </c>
      <c r="F147" s="55">
        <v>7000000000</v>
      </c>
      <c r="G147" s="22" t="s">
        <v>112</v>
      </c>
      <c r="H147" s="24" t="s">
        <v>58</v>
      </c>
      <c r="I147" s="26">
        <v>45429</v>
      </c>
      <c r="J147" s="22" t="s">
        <v>818</v>
      </c>
      <c r="K147" s="24" t="s">
        <v>53</v>
      </c>
      <c r="L147" s="24" t="s">
        <v>819</v>
      </c>
      <c r="M147" s="24" t="s">
        <v>820</v>
      </c>
      <c r="N147" s="24" t="s">
        <v>821</v>
      </c>
      <c r="O147" s="24" t="s">
        <v>822</v>
      </c>
      <c r="P147" s="30">
        <v>7000000000</v>
      </c>
      <c r="Q147" s="30"/>
      <c r="R147" s="22" t="b">
        <f t="shared" si="2"/>
        <v>1</v>
      </c>
      <c r="S147" s="22"/>
      <c r="T147" s="22" t="s">
        <v>38</v>
      </c>
      <c r="U147" s="33">
        <v>45429</v>
      </c>
      <c r="V147" s="32">
        <v>45432</v>
      </c>
      <c r="W147" s="33">
        <v>45539</v>
      </c>
      <c r="X147" s="72" t="s">
        <v>2495</v>
      </c>
      <c r="Y147" s="34"/>
      <c r="Z147" s="34"/>
    </row>
    <row r="148" spans="1:26" ht="36.75" hidden="1" customHeight="1" x14ac:dyDescent="0.25">
      <c r="A148" s="22">
        <v>147</v>
      </c>
      <c r="B148" s="23" t="s">
        <v>133</v>
      </c>
      <c r="C148" s="22" t="s">
        <v>27</v>
      </c>
      <c r="D148" s="22" t="s">
        <v>823</v>
      </c>
      <c r="E148" s="111" t="s">
        <v>824</v>
      </c>
      <c r="F148" s="55">
        <v>821538158</v>
      </c>
      <c r="G148" s="22" t="s">
        <v>112</v>
      </c>
      <c r="H148" s="24" t="s">
        <v>58</v>
      </c>
      <c r="I148" s="26">
        <v>45429</v>
      </c>
      <c r="J148" s="22" t="s">
        <v>825</v>
      </c>
      <c r="K148" s="24" t="s">
        <v>53</v>
      </c>
      <c r="L148" s="24" t="s">
        <v>793</v>
      </c>
      <c r="M148" s="24" t="s">
        <v>826</v>
      </c>
      <c r="N148" s="24" t="s">
        <v>827</v>
      </c>
      <c r="O148" s="24" t="s">
        <v>828</v>
      </c>
      <c r="P148" s="30">
        <v>821538158</v>
      </c>
      <c r="Q148" s="30"/>
      <c r="R148" s="22" t="b">
        <f t="shared" si="2"/>
        <v>1</v>
      </c>
      <c r="S148" s="22"/>
      <c r="T148" s="22" t="s">
        <v>38</v>
      </c>
      <c r="U148" s="33">
        <v>45429</v>
      </c>
      <c r="V148" s="32">
        <v>45432</v>
      </c>
      <c r="W148" s="33">
        <v>45447</v>
      </c>
      <c r="X148" s="72" t="s">
        <v>2495</v>
      </c>
      <c r="Y148" s="34"/>
      <c r="Z148" s="34"/>
    </row>
    <row r="149" spans="1:26" ht="36.75" customHeight="1" x14ac:dyDescent="0.25">
      <c r="A149" s="22">
        <v>148</v>
      </c>
      <c r="B149" s="23" t="s">
        <v>48</v>
      </c>
      <c r="C149" s="22" t="s">
        <v>829</v>
      </c>
      <c r="D149" s="22" t="s">
        <v>830</v>
      </c>
      <c r="E149" s="111" t="s">
        <v>831</v>
      </c>
      <c r="F149" s="55">
        <v>101625000</v>
      </c>
      <c r="G149" s="22" t="s">
        <v>76</v>
      </c>
      <c r="H149" s="24" t="s">
        <v>30</v>
      </c>
      <c r="I149" s="26">
        <v>45365</v>
      </c>
      <c r="J149" s="22" t="s">
        <v>832</v>
      </c>
      <c r="K149" s="24" t="s">
        <v>32</v>
      </c>
      <c r="L149" s="28" t="s">
        <v>33</v>
      </c>
      <c r="M149" s="24" t="s">
        <v>833</v>
      </c>
      <c r="N149" s="24" t="s">
        <v>834</v>
      </c>
      <c r="O149" s="24" t="s">
        <v>835</v>
      </c>
      <c r="P149" s="30">
        <v>101625000</v>
      </c>
      <c r="Q149" s="30"/>
      <c r="R149" s="22" t="b">
        <f t="shared" si="2"/>
        <v>1</v>
      </c>
      <c r="S149" s="22"/>
      <c r="T149" s="22" t="s">
        <v>38</v>
      </c>
      <c r="U149" s="33">
        <v>45365</v>
      </c>
      <c r="V149" s="32">
        <v>45365</v>
      </c>
      <c r="W149" s="33">
        <v>45428</v>
      </c>
      <c r="X149" s="72" t="s">
        <v>2495</v>
      </c>
      <c r="Y149" s="34"/>
      <c r="Z149" s="34"/>
    </row>
    <row r="150" spans="1:26" ht="36.75" customHeight="1" x14ac:dyDescent="0.25">
      <c r="A150" s="22">
        <v>149</v>
      </c>
      <c r="B150" s="23" t="s">
        <v>133</v>
      </c>
      <c r="C150" s="22" t="s">
        <v>836</v>
      </c>
      <c r="D150" s="22" t="s">
        <v>837</v>
      </c>
      <c r="E150" s="111" t="s">
        <v>838</v>
      </c>
      <c r="F150" s="55">
        <v>2200000000</v>
      </c>
      <c r="G150" s="22" t="s">
        <v>112</v>
      </c>
      <c r="H150" s="24" t="s">
        <v>179</v>
      </c>
      <c r="I150" s="26">
        <v>45463</v>
      </c>
      <c r="J150" s="22" t="s">
        <v>839</v>
      </c>
      <c r="K150" s="24" t="s">
        <v>32</v>
      </c>
      <c r="L150" s="28" t="s">
        <v>33</v>
      </c>
      <c r="M150" s="24" t="s">
        <v>840</v>
      </c>
      <c r="N150" s="24" t="s">
        <v>841</v>
      </c>
      <c r="O150" s="24" t="s">
        <v>842</v>
      </c>
      <c r="P150" s="30">
        <v>1148040600</v>
      </c>
      <c r="Q150" s="30"/>
      <c r="R150" s="22" t="b">
        <f t="shared" si="2"/>
        <v>1</v>
      </c>
      <c r="S150" s="22" t="s">
        <v>37</v>
      </c>
      <c r="T150" s="22" t="s">
        <v>38</v>
      </c>
      <c r="U150" s="33">
        <v>45463</v>
      </c>
      <c r="V150" s="32">
        <v>45464</v>
      </c>
      <c r="W150" s="33">
        <v>45554</v>
      </c>
      <c r="X150" s="34" t="s">
        <v>2494</v>
      </c>
      <c r="Y150" s="34">
        <v>1</v>
      </c>
      <c r="Z150" s="73" t="s">
        <v>2516</v>
      </c>
    </row>
    <row r="151" spans="1:26" ht="36.75" hidden="1" customHeight="1" x14ac:dyDescent="0.25">
      <c r="A151" s="22">
        <v>150</v>
      </c>
      <c r="B151" s="23" t="s">
        <v>39</v>
      </c>
      <c r="C151" s="22" t="s">
        <v>843</v>
      </c>
      <c r="D151" s="22" t="s">
        <v>844</v>
      </c>
      <c r="E151" s="111" t="s">
        <v>845</v>
      </c>
      <c r="F151" s="55">
        <v>565097591</v>
      </c>
      <c r="G151" s="22" t="s">
        <v>85</v>
      </c>
      <c r="H151" s="22" t="s">
        <v>99</v>
      </c>
      <c r="I151" s="26">
        <v>45432</v>
      </c>
      <c r="J151" s="22"/>
      <c r="K151" s="24" t="s">
        <v>32</v>
      </c>
      <c r="L151" s="24"/>
      <c r="M151" s="22"/>
      <c r="N151" s="22"/>
      <c r="O151" s="22"/>
      <c r="P151" s="30"/>
      <c r="Q151" s="22"/>
      <c r="R151" s="22" t="b">
        <f t="shared" si="2"/>
        <v>0</v>
      </c>
      <c r="S151" s="22"/>
      <c r="T151" s="22" t="s">
        <v>77</v>
      </c>
      <c r="U151" s="33">
        <v>45432</v>
      </c>
      <c r="V151" s="26">
        <v>45433</v>
      </c>
      <c r="W151" s="29"/>
      <c r="X151" s="34"/>
      <c r="Y151" s="34"/>
      <c r="Z151" s="34"/>
    </row>
    <row r="152" spans="1:26" ht="36.75" hidden="1" customHeight="1" x14ac:dyDescent="0.25">
      <c r="A152" s="22">
        <v>151</v>
      </c>
      <c r="B152" s="23" t="s">
        <v>24</v>
      </c>
      <c r="C152" s="22" t="s">
        <v>846</v>
      </c>
      <c r="D152" s="22" t="s">
        <v>847</v>
      </c>
      <c r="E152" s="111" t="s">
        <v>2590</v>
      </c>
      <c r="F152" s="55">
        <v>355876669</v>
      </c>
      <c r="G152" s="22" t="s">
        <v>81</v>
      </c>
      <c r="H152" s="22" t="s">
        <v>30</v>
      </c>
      <c r="I152" s="26">
        <v>45433</v>
      </c>
      <c r="J152" s="22"/>
      <c r="K152" s="24" t="s">
        <v>32</v>
      </c>
      <c r="L152" s="24"/>
      <c r="M152" s="22"/>
      <c r="N152" s="22"/>
      <c r="O152" s="22"/>
      <c r="P152" s="30"/>
      <c r="Q152" s="22"/>
      <c r="R152" s="22" t="b">
        <f t="shared" si="2"/>
        <v>0</v>
      </c>
      <c r="S152" s="22"/>
      <c r="T152" s="22" t="s">
        <v>77</v>
      </c>
      <c r="U152" s="33">
        <v>45433</v>
      </c>
      <c r="V152" s="26">
        <v>45434</v>
      </c>
      <c r="W152" s="29"/>
      <c r="X152" s="34"/>
      <c r="Y152" s="34"/>
      <c r="Z152" s="34"/>
    </row>
    <row r="153" spans="1:26" ht="36.75" customHeight="1" x14ac:dyDescent="0.25">
      <c r="A153" s="22">
        <v>152</v>
      </c>
      <c r="B153" s="23" t="s">
        <v>48</v>
      </c>
      <c r="C153" s="22" t="s">
        <v>848</v>
      </c>
      <c r="D153" s="22" t="s">
        <v>849</v>
      </c>
      <c r="E153" s="111" t="s">
        <v>850</v>
      </c>
      <c r="F153" s="55">
        <v>548965326</v>
      </c>
      <c r="G153" s="22" t="s">
        <v>76</v>
      </c>
      <c r="H153" s="24" t="s">
        <v>58</v>
      </c>
      <c r="I153" s="26">
        <v>45365</v>
      </c>
      <c r="J153" s="22" t="s">
        <v>851</v>
      </c>
      <c r="K153" s="24" t="s">
        <v>32</v>
      </c>
      <c r="L153" s="28" t="s">
        <v>33</v>
      </c>
      <c r="M153" s="24" t="s">
        <v>852</v>
      </c>
      <c r="N153" s="24" t="s">
        <v>853</v>
      </c>
      <c r="O153" s="24" t="s">
        <v>854</v>
      </c>
      <c r="P153" s="30">
        <v>548965326</v>
      </c>
      <c r="Q153" s="30"/>
      <c r="R153" s="22" t="b">
        <f t="shared" si="2"/>
        <v>1</v>
      </c>
      <c r="S153" s="22"/>
      <c r="T153" s="22" t="s">
        <v>38</v>
      </c>
      <c r="U153" s="33">
        <v>45365</v>
      </c>
      <c r="V153" s="32">
        <v>45365</v>
      </c>
      <c r="W153" s="33">
        <v>45426</v>
      </c>
      <c r="X153" s="72" t="s">
        <v>2495</v>
      </c>
      <c r="Y153" s="34"/>
      <c r="Z153" s="34"/>
    </row>
    <row r="154" spans="1:26" ht="36.75" customHeight="1" x14ac:dyDescent="0.25">
      <c r="A154" s="22">
        <v>153</v>
      </c>
      <c r="B154" s="23" t="s">
        <v>24</v>
      </c>
      <c r="C154" s="22" t="s">
        <v>855</v>
      </c>
      <c r="D154" s="22" t="s">
        <v>856</v>
      </c>
      <c r="E154" s="111" t="s">
        <v>857</v>
      </c>
      <c r="F154" s="55">
        <v>28792050</v>
      </c>
      <c r="G154" s="22" t="s">
        <v>240</v>
      </c>
      <c r="H154" s="24" t="s">
        <v>99</v>
      </c>
      <c r="I154" s="26">
        <v>45434</v>
      </c>
      <c r="J154" s="22" t="s">
        <v>858</v>
      </c>
      <c r="K154" s="24" t="s">
        <v>32</v>
      </c>
      <c r="L154" s="28" t="s">
        <v>33</v>
      </c>
      <c r="M154" s="24" t="s">
        <v>859</v>
      </c>
      <c r="N154" s="24" t="s">
        <v>860</v>
      </c>
      <c r="O154" s="24" t="s">
        <v>861</v>
      </c>
      <c r="P154" s="30">
        <v>28792050</v>
      </c>
      <c r="Q154" s="30"/>
      <c r="R154" s="22" t="b">
        <f t="shared" si="2"/>
        <v>1</v>
      </c>
      <c r="S154" s="22"/>
      <c r="T154" s="22" t="s">
        <v>38</v>
      </c>
      <c r="U154" s="33">
        <v>45434</v>
      </c>
      <c r="V154" s="32">
        <v>45435</v>
      </c>
      <c r="W154" s="33">
        <v>45488</v>
      </c>
      <c r="X154" s="34" t="s">
        <v>2495</v>
      </c>
      <c r="Y154" s="34"/>
      <c r="Z154" s="34"/>
    </row>
    <row r="155" spans="1:26" ht="36.75" hidden="1" customHeight="1" x14ac:dyDescent="0.25">
      <c r="A155" s="22">
        <v>154</v>
      </c>
      <c r="B155" s="23" t="s">
        <v>65</v>
      </c>
      <c r="C155" s="22" t="s">
        <v>27</v>
      </c>
      <c r="D155" s="22" t="s">
        <v>862</v>
      </c>
      <c r="E155" s="111" t="s">
        <v>863</v>
      </c>
      <c r="F155" s="55">
        <v>33340000</v>
      </c>
      <c r="G155" s="24" t="s">
        <v>670</v>
      </c>
      <c r="H155" s="24" t="s">
        <v>58</v>
      </c>
      <c r="I155" s="26">
        <v>45435</v>
      </c>
      <c r="J155" s="92" t="s">
        <v>2565</v>
      </c>
      <c r="K155" s="24" t="s">
        <v>53</v>
      </c>
      <c r="L155" s="28" t="s">
        <v>33</v>
      </c>
      <c r="M155" s="24" t="s">
        <v>864</v>
      </c>
      <c r="N155" s="24"/>
      <c r="O155" s="24" t="s">
        <v>865</v>
      </c>
      <c r="P155" s="30">
        <v>33340000</v>
      </c>
      <c r="Q155" s="30"/>
      <c r="R155" s="22" t="b">
        <f t="shared" si="2"/>
        <v>1</v>
      </c>
      <c r="S155" s="22" t="s">
        <v>37</v>
      </c>
      <c r="T155" s="22" t="s">
        <v>38</v>
      </c>
      <c r="U155" s="33">
        <v>45435</v>
      </c>
      <c r="V155" s="32">
        <v>45439</v>
      </c>
      <c r="W155" s="33">
        <v>45464</v>
      </c>
      <c r="X155" s="34" t="s">
        <v>2495</v>
      </c>
      <c r="Y155" s="34"/>
      <c r="Z155" s="34"/>
    </row>
    <row r="156" spans="1:26" ht="36.75" customHeight="1" x14ac:dyDescent="0.25">
      <c r="A156" s="22">
        <v>155</v>
      </c>
      <c r="B156" s="23" t="s">
        <v>24</v>
      </c>
      <c r="C156" s="22" t="s">
        <v>866</v>
      </c>
      <c r="D156" s="22" t="s">
        <v>867</v>
      </c>
      <c r="E156" s="111" t="s">
        <v>868</v>
      </c>
      <c r="F156" s="55">
        <v>1487634107</v>
      </c>
      <c r="G156" s="22" t="s">
        <v>240</v>
      </c>
      <c r="H156" s="24" t="s">
        <v>476</v>
      </c>
      <c r="I156" s="26">
        <v>45435</v>
      </c>
      <c r="J156" s="22" t="s">
        <v>869</v>
      </c>
      <c r="K156" s="24" t="s">
        <v>32</v>
      </c>
      <c r="L156" s="28" t="s">
        <v>33</v>
      </c>
      <c r="M156" s="24" t="s">
        <v>870</v>
      </c>
      <c r="N156" s="24" t="s">
        <v>871</v>
      </c>
      <c r="O156" s="24" t="s">
        <v>872</v>
      </c>
      <c r="P156" s="30">
        <v>1440656188</v>
      </c>
      <c r="Q156" s="30"/>
      <c r="R156" s="22" t="b">
        <f t="shared" si="2"/>
        <v>1</v>
      </c>
      <c r="S156" s="22"/>
      <c r="T156" s="22" t="s">
        <v>38</v>
      </c>
      <c r="U156" s="33">
        <v>45435</v>
      </c>
      <c r="V156" s="32">
        <v>45436</v>
      </c>
      <c r="W156" s="33">
        <v>45527</v>
      </c>
      <c r="X156" s="34" t="s">
        <v>2495</v>
      </c>
      <c r="Y156" s="34"/>
      <c r="Z156" s="34"/>
    </row>
    <row r="157" spans="1:26" ht="36.75" customHeight="1" x14ac:dyDescent="0.25">
      <c r="A157" s="22">
        <v>156</v>
      </c>
      <c r="B157" s="23" t="s">
        <v>48</v>
      </c>
      <c r="C157" s="22" t="s">
        <v>873</v>
      </c>
      <c r="D157" s="22" t="s">
        <v>874</v>
      </c>
      <c r="E157" s="111" t="s">
        <v>875</v>
      </c>
      <c r="F157" s="55">
        <v>576334850</v>
      </c>
      <c r="G157" s="22" t="s">
        <v>81</v>
      </c>
      <c r="H157" s="24" t="s">
        <v>30</v>
      </c>
      <c r="I157" s="26">
        <v>45365</v>
      </c>
      <c r="J157" s="22" t="s">
        <v>876</v>
      </c>
      <c r="K157" s="24" t="s">
        <v>32</v>
      </c>
      <c r="L157" s="28" t="s">
        <v>33</v>
      </c>
      <c r="M157" s="24" t="s">
        <v>877</v>
      </c>
      <c r="N157" s="24" t="s">
        <v>878</v>
      </c>
      <c r="O157" s="24" t="s">
        <v>879</v>
      </c>
      <c r="P157" s="30">
        <v>479644375</v>
      </c>
      <c r="Q157" s="30"/>
      <c r="R157" s="22" t="b">
        <f t="shared" si="2"/>
        <v>1</v>
      </c>
      <c r="S157" s="22"/>
      <c r="T157" s="22" t="s">
        <v>38</v>
      </c>
      <c r="U157" s="33">
        <v>45365</v>
      </c>
      <c r="V157" s="32">
        <v>45365</v>
      </c>
      <c r="W157" s="33">
        <v>45426</v>
      </c>
      <c r="X157" s="34" t="s">
        <v>2495</v>
      </c>
      <c r="Y157" s="34"/>
      <c r="Z157" s="34"/>
    </row>
    <row r="158" spans="1:26" ht="36.75" hidden="1" customHeight="1" x14ac:dyDescent="0.25">
      <c r="A158" s="22">
        <v>157</v>
      </c>
      <c r="B158" s="23" t="s">
        <v>39</v>
      </c>
      <c r="C158" s="22" t="s">
        <v>880</v>
      </c>
      <c r="D158" s="22" t="s">
        <v>881</v>
      </c>
      <c r="E158" s="111" t="s">
        <v>882</v>
      </c>
      <c r="F158" s="55">
        <v>303690013</v>
      </c>
      <c r="G158" s="24" t="s">
        <v>29</v>
      </c>
      <c r="H158" s="22" t="s">
        <v>58</v>
      </c>
      <c r="I158" s="26">
        <v>45439</v>
      </c>
      <c r="J158" s="22"/>
      <c r="K158" s="24" t="s">
        <v>32</v>
      </c>
      <c r="L158" s="24"/>
      <c r="M158" s="22"/>
      <c r="N158" s="22"/>
      <c r="O158" s="22"/>
      <c r="P158" s="30"/>
      <c r="Q158" s="22"/>
      <c r="R158" s="22" t="b">
        <f t="shared" si="2"/>
        <v>0</v>
      </c>
      <c r="S158" s="22"/>
      <c r="T158" s="22" t="s">
        <v>77</v>
      </c>
      <c r="U158" s="33">
        <v>45436</v>
      </c>
      <c r="V158" s="26">
        <v>45439</v>
      </c>
      <c r="W158" s="29"/>
      <c r="X158" s="34"/>
      <c r="Y158" s="34"/>
      <c r="Z158" s="34"/>
    </row>
    <row r="159" spans="1:26" ht="36.75" customHeight="1" x14ac:dyDescent="0.25">
      <c r="A159" s="22">
        <v>158</v>
      </c>
      <c r="B159" s="23" t="s">
        <v>24</v>
      </c>
      <c r="C159" s="22" t="s">
        <v>883</v>
      </c>
      <c r="D159" s="22" t="s">
        <v>884</v>
      </c>
      <c r="E159" s="111" t="s">
        <v>885</v>
      </c>
      <c r="F159" s="55">
        <v>2500000000</v>
      </c>
      <c r="G159" s="24" t="s">
        <v>57</v>
      </c>
      <c r="H159" s="24" t="s">
        <v>99</v>
      </c>
      <c r="I159" s="26">
        <v>45436</v>
      </c>
      <c r="J159" s="22" t="s">
        <v>886</v>
      </c>
      <c r="K159" s="24" t="s">
        <v>32</v>
      </c>
      <c r="L159" s="28" t="s">
        <v>33</v>
      </c>
      <c r="M159" s="24" t="s">
        <v>887</v>
      </c>
      <c r="N159" s="24" t="s">
        <v>888</v>
      </c>
      <c r="O159" s="24" t="s">
        <v>889</v>
      </c>
      <c r="P159" s="30">
        <v>2480728407</v>
      </c>
      <c r="Q159" s="30"/>
      <c r="R159" s="22" t="b">
        <f t="shared" si="2"/>
        <v>1</v>
      </c>
      <c r="S159" s="22"/>
      <c r="T159" s="22" t="s">
        <v>38</v>
      </c>
      <c r="U159" s="33">
        <v>45436</v>
      </c>
      <c r="V159" s="32">
        <v>45439</v>
      </c>
      <c r="W159" s="33">
        <v>45478</v>
      </c>
      <c r="X159" s="34" t="s">
        <v>2495</v>
      </c>
      <c r="Y159" s="34"/>
      <c r="Z159" s="34"/>
    </row>
    <row r="160" spans="1:26" ht="36.75" hidden="1" customHeight="1" x14ac:dyDescent="0.25">
      <c r="A160" s="22">
        <v>159</v>
      </c>
      <c r="B160" s="23" t="s">
        <v>24</v>
      </c>
      <c r="C160" s="24" t="s">
        <v>890</v>
      </c>
      <c r="D160" s="22" t="s">
        <v>891</v>
      </c>
      <c r="E160" s="111" t="s">
        <v>892</v>
      </c>
      <c r="F160" s="55">
        <v>93309873042</v>
      </c>
      <c r="G160" s="24" t="s">
        <v>192</v>
      </c>
      <c r="H160" s="24" t="s">
        <v>893</v>
      </c>
      <c r="I160" s="26">
        <v>45436</v>
      </c>
      <c r="J160" s="22" t="s">
        <v>894</v>
      </c>
      <c r="K160" s="24" t="s">
        <v>157</v>
      </c>
      <c r="L160" s="24" t="s">
        <v>27</v>
      </c>
      <c r="M160" s="94" t="s">
        <v>2690</v>
      </c>
      <c r="N160" s="24" t="s">
        <v>895</v>
      </c>
      <c r="O160" s="24" t="s">
        <v>2539</v>
      </c>
      <c r="P160" s="30">
        <v>93309873042</v>
      </c>
      <c r="Q160" s="30"/>
      <c r="R160" s="22" t="b">
        <f t="shared" si="2"/>
        <v>1</v>
      </c>
      <c r="S160" s="22"/>
      <c r="T160" s="22" t="s">
        <v>38</v>
      </c>
      <c r="U160" s="33">
        <v>45436</v>
      </c>
      <c r="V160" s="32">
        <v>45436</v>
      </c>
      <c r="W160" s="33">
        <v>45520</v>
      </c>
      <c r="X160" s="34" t="s">
        <v>2495</v>
      </c>
      <c r="Y160" s="34"/>
      <c r="Z160" s="34"/>
    </row>
    <row r="161" spans="1:26" ht="36.75" customHeight="1" x14ac:dyDescent="0.25">
      <c r="A161" s="22">
        <v>160</v>
      </c>
      <c r="B161" s="23" t="s">
        <v>48</v>
      </c>
      <c r="C161" s="22" t="s">
        <v>896</v>
      </c>
      <c r="D161" s="22" t="s">
        <v>897</v>
      </c>
      <c r="E161" s="111" t="s">
        <v>898</v>
      </c>
      <c r="F161" s="55">
        <v>39884040</v>
      </c>
      <c r="G161" s="22" t="s">
        <v>81</v>
      </c>
      <c r="H161" s="24" t="s">
        <v>30</v>
      </c>
      <c r="I161" s="26">
        <v>45365</v>
      </c>
      <c r="J161" s="22" t="s">
        <v>899</v>
      </c>
      <c r="K161" s="24" t="s">
        <v>32</v>
      </c>
      <c r="L161" s="28" t="s">
        <v>33</v>
      </c>
      <c r="M161" s="24" t="s">
        <v>900</v>
      </c>
      <c r="N161" s="24" t="s">
        <v>901</v>
      </c>
      <c r="O161" s="24" t="s">
        <v>902</v>
      </c>
      <c r="P161" s="30">
        <v>28061688</v>
      </c>
      <c r="Q161" s="30"/>
      <c r="R161" s="22" t="b">
        <f t="shared" si="2"/>
        <v>1</v>
      </c>
      <c r="S161" s="22"/>
      <c r="T161" s="22" t="s">
        <v>38</v>
      </c>
      <c r="U161" s="33">
        <v>45365</v>
      </c>
      <c r="V161" s="32">
        <v>45365</v>
      </c>
      <c r="W161" s="33">
        <v>45435</v>
      </c>
      <c r="X161" s="34" t="s">
        <v>2495</v>
      </c>
      <c r="Y161" s="34"/>
      <c r="Z161" s="34"/>
    </row>
    <row r="162" spans="1:26" ht="36.75" customHeight="1" x14ac:dyDescent="0.25">
      <c r="A162" s="22">
        <v>161</v>
      </c>
      <c r="B162" s="23" t="s">
        <v>24</v>
      </c>
      <c r="C162" s="22" t="s">
        <v>903</v>
      </c>
      <c r="D162" s="22" t="s">
        <v>904</v>
      </c>
      <c r="E162" s="111" t="s">
        <v>905</v>
      </c>
      <c r="F162" s="55">
        <v>44625000</v>
      </c>
      <c r="G162" s="22" t="s">
        <v>81</v>
      </c>
      <c r="H162" s="24" t="s">
        <v>179</v>
      </c>
      <c r="I162" s="26">
        <v>45439</v>
      </c>
      <c r="J162" s="22" t="s">
        <v>906</v>
      </c>
      <c r="K162" s="24" t="s">
        <v>32</v>
      </c>
      <c r="L162" s="28" t="s">
        <v>33</v>
      </c>
      <c r="M162" s="24" t="s">
        <v>907</v>
      </c>
      <c r="N162" s="24" t="s">
        <v>908</v>
      </c>
      <c r="O162" s="24" t="s">
        <v>909</v>
      </c>
      <c r="P162" s="30">
        <v>44451260</v>
      </c>
      <c r="Q162" s="30"/>
      <c r="R162" s="22" t="b">
        <f t="shared" si="2"/>
        <v>1</v>
      </c>
      <c r="S162" s="22"/>
      <c r="T162" s="22" t="s">
        <v>38</v>
      </c>
      <c r="U162" s="33">
        <v>45439</v>
      </c>
      <c r="V162" s="32">
        <v>45440</v>
      </c>
      <c r="W162" s="33">
        <v>45499</v>
      </c>
      <c r="X162" s="34" t="s">
        <v>2495</v>
      </c>
      <c r="Y162" s="34"/>
      <c r="Z162" s="34"/>
    </row>
    <row r="163" spans="1:26" ht="36.75" customHeight="1" x14ac:dyDescent="0.25">
      <c r="A163" s="22">
        <v>162</v>
      </c>
      <c r="B163" s="23" t="s">
        <v>48</v>
      </c>
      <c r="C163" s="22" t="s">
        <v>910</v>
      </c>
      <c r="D163" s="22" t="s">
        <v>911</v>
      </c>
      <c r="E163" s="111" t="s">
        <v>2591</v>
      </c>
      <c r="F163" s="55">
        <v>599074010</v>
      </c>
      <c r="G163" s="24" t="s">
        <v>51</v>
      </c>
      <c r="H163" s="24" t="s">
        <v>30</v>
      </c>
      <c r="I163" s="26">
        <v>45370</v>
      </c>
      <c r="J163" s="22" t="s">
        <v>912</v>
      </c>
      <c r="K163" s="24" t="s">
        <v>32</v>
      </c>
      <c r="L163" s="28" t="s">
        <v>33</v>
      </c>
      <c r="M163" s="24" t="s">
        <v>913</v>
      </c>
      <c r="N163" s="24" t="s">
        <v>914</v>
      </c>
      <c r="O163" s="24" t="s">
        <v>915</v>
      </c>
      <c r="P163" s="30">
        <v>598574760</v>
      </c>
      <c r="Q163" s="30"/>
      <c r="R163" s="22" t="b">
        <f t="shared" si="2"/>
        <v>1</v>
      </c>
      <c r="S163" s="22"/>
      <c r="T163" s="22" t="s">
        <v>38</v>
      </c>
      <c r="U163" s="33">
        <v>45370</v>
      </c>
      <c r="V163" s="32">
        <v>45371</v>
      </c>
      <c r="W163" s="33">
        <v>45441</v>
      </c>
      <c r="X163" s="34" t="s">
        <v>2495</v>
      </c>
      <c r="Y163" s="34"/>
      <c r="Z163" s="34"/>
    </row>
    <row r="164" spans="1:26" ht="36.75" hidden="1" customHeight="1" x14ac:dyDescent="0.25">
      <c r="A164" s="22">
        <v>163</v>
      </c>
      <c r="B164" s="23" t="s">
        <v>24</v>
      </c>
      <c r="C164" s="22" t="s">
        <v>27</v>
      </c>
      <c r="D164" s="22" t="s">
        <v>916</v>
      </c>
      <c r="E164" s="111" t="s">
        <v>2592</v>
      </c>
      <c r="F164" s="55">
        <v>620000000</v>
      </c>
      <c r="G164" s="24" t="s">
        <v>57</v>
      </c>
      <c r="H164" s="24" t="s">
        <v>99</v>
      </c>
      <c r="I164" s="26">
        <v>45439</v>
      </c>
      <c r="J164" s="22" t="s">
        <v>688</v>
      </c>
      <c r="K164" s="24" t="s">
        <v>53</v>
      </c>
      <c r="L164" s="24" t="s">
        <v>917</v>
      </c>
      <c r="M164" s="24" t="s">
        <v>918</v>
      </c>
      <c r="N164" s="24" t="s">
        <v>688</v>
      </c>
      <c r="O164" s="24" t="s">
        <v>919</v>
      </c>
      <c r="P164" s="30">
        <v>620000000</v>
      </c>
      <c r="Q164" s="30"/>
      <c r="R164" s="22" t="b">
        <f t="shared" si="2"/>
        <v>1</v>
      </c>
      <c r="S164" s="22"/>
      <c r="T164" s="22" t="s">
        <v>38</v>
      </c>
      <c r="U164" s="33">
        <v>45439</v>
      </c>
      <c r="V164" s="32">
        <v>45440</v>
      </c>
      <c r="W164" s="33">
        <v>45475</v>
      </c>
      <c r="X164" s="34" t="s">
        <v>2495</v>
      </c>
      <c r="Y164" s="34"/>
      <c r="Z164" s="34"/>
    </row>
    <row r="165" spans="1:26" ht="36.75" hidden="1" customHeight="1" x14ac:dyDescent="0.25">
      <c r="A165" s="22">
        <v>164</v>
      </c>
      <c r="B165" s="23" t="s">
        <v>24</v>
      </c>
      <c r="C165" s="22" t="s">
        <v>27</v>
      </c>
      <c r="D165" s="22" t="s">
        <v>920</v>
      </c>
      <c r="E165" s="111" t="s">
        <v>921</v>
      </c>
      <c r="F165" s="55">
        <v>642022979</v>
      </c>
      <c r="G165" s="22" t="s">
        <v>112</v>
      </c>
      <c r="H165" s="24" t="s">
        <v>179</v>
      </c>
      <c r="I165" s="26">
        <v>45439</v>
      </c>
      <c r="J165" s="22" t="s">
        <v>922</v>
      </c>
      <c r="K165" s="24" t="s">
        <v>53</v>
      </c>
      <c r="L165" s="24" t="s">
        <v>60</v>
      </c>
      <c r="M165" s="24" t="s">
        <v>923</v>
      </c>
      <c r="N165" s="24" t="s">
        <v>924</v>
      </c>
      <c r="O165" s="24" t="s">
        <v>925</v>
      </c>
      <c r="P165" s="30">
        <v>642022979</v>
      </c>
      <c r="Q165" s="30"/>
      <c r="R165" s="22" t="b">
        <f t="shared" si="2"/>
        <v>1</v>
      </c>
      <c r="S165" s="22"/>
      <c r="T165" s="22" t="s">
        <v>38</v>
      </c>
      <c r="U165" s="33">
        <v>45439</v>
      </c>
      <c r="V165" s="32">
        <v>45440</v>
      </c>
      <c r="W165" s="33">
        <v>45504</v>
      </c>
      <c r="X165" s="72" t="s">
        <v>2495</v>
      </c>
      <c r="Y165" s="34"/>
      <c r="Z165" s="34"/>
    </row>
    <row r="166" spans="1:26" ht="36.75" hidden="1" customHeight="1" x14ac:dyDescent="0.25">
      <c r="A166" s="22">
        <v>165</v>
      </c>
      <c r="B166" s="23" t="s">
        <v>48</v>
      </c>
      <c r="C166" s="22" t="s">
        <v>27</v>
      </c>
      <c r="D166" s="22" t="s">
        <v>926</v>
      </c>
      <c r="E166" s="111" t="s">
        <v>2593</v>
      </c>
      <c r="F166" s="30">
        <v>549779580</v>
      </c>
      <c r="G166" s="24" t="s">
        <v>197</v>
      </c>
      <c r="H166" s="24" t="s">
        <v>30</v>
      </c>
      <c r="I166" s="26">
        <v>45370</v>
      </c>
      <c r="J166" s="22" t="s">
        <v>927</v>
      </c>
      <c r="K166" s="24" t="s">
        <v>53</v>
      </c>
      <c r="L166" s="24" t="s">
        <v>707</v>
      </c>
      <c r="M166" s="24" t="s">
        <v>928</v>
      </c>
      <c r="N166" s="24" t="s">
        <v>929</v>
      </c>
      <c r="O166" s="24" t="s">
        <v>930</v>
      </c>
      <c r="P166" s="30">
        <v>549779580</v>
      </c>
      <c r="Q166" s="30"/>
      <c r="R166" s="22" t="b">
        <f t="shared" si="2"/>
        <v>1</v>
      </c>
      <c r="S166" s="22"/>
      <c r="T166" s="22" t="s">
        <v>38</v>
      </c>
      <c r="U166" s="33">
        <v>45370</v>
      </c>
      <c r="V166" s="32">
        <v>45371</v>
      </c>
      <c r="W166" s="33">
        <v>45408</v>
      </c>
      <c r="X166" s="72" t="s">
        <v>2495</v>
      </c>
      <c r="Y166" s="34"/>
      <c r="Z166" s="85"/>
    </row>
    <row r="167" spans="1:26" ht="36.75" customHeight="1" x14ac:dyDescent="0.25">
      <c r="A167" s="22">
        <v>166</v>
      </c>
      <c r="B167" s="23" t="s">
        <v>24</v>
      </c>
      <c r="C167" s="22" t="s">
        <v>931</v>
      </c>
      <c r="D167" s="22" t="s">
        <v>932</v>
      </c>
      <c r="E167" s="111" t="s">
        <v>933</v>
      </c>
      <c r="F167" s="55">
        <v>1706674</v>
      </c>
      <c r="G167" s="24" t="s">
        <v>345</v>
      </c>
      <c r="H167" s="24" t="s">
        <v>476</v>
      </c>
      <c r="I167" s="26">
        <v>45439</v>
      </c>
      <c r="J167" s="22" t="s">
        <v>934</v>
      </c>
      <c r="K167" s="24" t="s">
        <v>32</v>
      </c>
      <c r="L167" s="28" t="s">
        <v>33</v>
      </c>
      <c r="M167" s="24" t="s">
        <v>935</v>
      </c>
      <c r="N167" s="24" t="s">
        <v>936</v>
      </c>
      <c r="O167" s="24" t="s">
        <v>937</v>
      </c>
      <c r="P167" s="30">
        <v>1706674</v>
      </c>
      <c r="Q167" s="30"/>
      <c r="R167" s="22" t="b">
        <f t="shared" si="2"/>
        <v>1</v>
      </c>
      <c r="S167" s="22"/>
      <c r="T167" s="22" t="s">
        <v>38</v>
      </c>
      <c r="U167" s="33">
        <v>45439</v>
      </c>
      <c r="V167" s="32">
        <v>45440</v>
      </c>
      <c r="W167" s="33">
        <v>45533</v>
      </c>
      <c r="X167" s="34" t="s">
        <v>2495</v>
      </c>
      <c r="Y167" s="34"/>
      <c r="Z167" s="34"/>
    </row>
    <row r="168" spans="1:26" ht="36.75" hidden="1" customHeight="1" x14ac:dyDescent="0.25">
      <c r="A168" s="22">
        <v>167</v>
      </c>
      <c r="B168" s="23" t="s">
        <v>133</v>
      </c>
      <c r="C168" s="22" t="s">
        <v>27</v>
      </c>
      <c r="D168" s="22" t="s">
        <v>938</v>
      </c>
      <c r="E168" s="111" t="s">
        <v>939</v>
      </c>
      <c r="F168" s="55">
        <v>2822662500</v>
      </c>
      <c r="G168" s="22" t="s">
        <v>112</v>
      </c>
      <c r="H168" s="24" t="s">
        <v>58</v>
      </c>
      <c r="I168" s="26">
        <v>45439</v>
      </c>
      <c r="J168" s="22" t="s">
        <v>940</v>
      </c>
      <c r="K168" s="24" t="s">
        <v>53</v>
      </c>
      <c r="L168" s="24" t="s">
        <v>781</v>
      </c>
      <c r="M168" s="24" t="s">
        <v>941</v>
      </c>
      <c r="N168" s="24"/>
      <c r="O168" s="24" t="s">
        <v>942</v>
      </c>
      <c r="P168" s="30">
        <v>2784205352</v>
      </c>
      <c r="Q168" s="30"/>
      <c r="R168" s="22" t="b">
        <f t="shared" si="2"/>
        <v>1</v>
      </c>
      <c r="S168" s="22"/>
      <c r="T168" s="22" t="s">
        <v>38</v>
      </c>
      <c r="U168" s="33">
        <v>45439</v>
      </c>
      <c r="V168" s="32">
        <v>45440</v>
      </c>
      <c r="W168" s="33">
        <v>45481</v>
      </c>
      <c r="X168" s="72" t="s">
        <v>2495</v>
      </c>
      <c r="Y168" s="34"/>
      <c r="Z168" s="34"/>
    </row>
    <row r="169" spans="1:26" ht="36.75" customHeight="1" x14ac:dyDescent="0.25">
      <c r="A169" s="22">
        <v>168</v>
      </c>
      <c r="B169" s="23" t="s">
        <v>39</v>
      </c>
      <c r="C169" s="22" t="s">
        <v>943</v>
      </c>
      <c r="D169" s="22" t="s">
        <v>944</v>
      </c>
      <c r="E169" s="111" t="s">
        <v>945</v>
      </c>
      <c r="F169" s="55">
        <v>76146209</v>
      </c>
      <c r="G169" s="22" t="s">
        <v>946</v>
      </c>
      <c r="H169" s="22" t="s">
        <v>58</v>
      </c>
      <c r="I169" s="26">
        <v>45440</v>
      </c>
      <c r="J169" s="92" t="s">
        <v>2561</v>
      </c>
      <c r="K169" s="24" t="s">
        <v>32</v>
      </c>
      <c r="L169" s="94" t="s">
        <v>33</v>
      </c>
      <c r="M169" s="94" t="s">
        <v>2562</v>
      </c>
      <c r="N169" s="94" t="s">
        <v>2563</v>
      </c>
      <c r="O169" s="92" t="s">
        <v>2564</v>
      </c>
      <c r="P169" s="30">
        <v>76146209</v>
      </c>
      <c r="Q169" s="22"/>
      <c r="R169" s="22" t="b">
        <f t="shared" si="2"/>
        <v>1</v>
      </c>
      <c r="S169" s="22"/>
      <c r="T169" s="92" t="s">
        <v>38</v>
      </c>
      <c r="U169" s="33">
        <v>45440</v>
      </c>
      <c r="V169" s="26">
        <v>45441</v>
      </c>
      <c r="W169" s="29">
        <v>45469</v>
      </c>
      <c r="X169" s="34" t="s">
        <v>2495</v>
      </c>
      <c r="Y169" s="34"/>
      <c r="Z169" s="34"/>
    </row>
    <row r="170" spans="1:26" ht="36.75" customHeight="1" x14ac:dyDescent="0.25">
      <c r="A170" s="22">
        <v>169</v>
      </c>
      <c r="B170" s="23" t="s">
        <v>24</v>
      </c>
      <c r="C170" s="22" t="s">
        <v>947</v>
      </c>
      <c r="D170" s="22" t="s">
        <v>948</v>
      </c>
      <c r="E170" s="111" t="s">
        <v>949</v>
      </c>
      <c r="F170" s="55">
        <v>58262400</v>
      </c>
      <c r="G170" s="24" t="s">
        <v>85</v>
      </c>
      <c r="H170" s="24" t="s">
        <v>99</v>
      </c>
      <c r="I170" s="26">
        <v>45441</v>
      </c>
      <c r="J170" s="22" t="s">
        <v>950</v>
      </c>
      <c r="K170" s="24" t="s">
        <v>32</v>
      </c>
      <c r="L170" s="28" t="s">
        <v>33</v>
      </c>
      <c r="M170" s="24" t="s">
        <v>951</v>
      </c>
      <c r="N170" s="24" t="s">
        <v>952</v>
      </c>
      <c r="O170" s="24" t="s">
        <v>953</v>
      </c>
      <c r="P170" s="30">
        <v>58262400</v>
      </c>
      <c r="Q170" s="30"/>
      <c r="R170" s="22" t="b">
        <f t="shared" si="2"/>
        <v>1</v>
      </c>
      <c r="S170" s="22"/>
      <c r="T170" s="22" t="s">
        <v>38</v>
      </c>
      <c r="U170" s="33">
        <v>45441</v>
      </c>
      <c r="V170" s="32">
        <v>45442</v>
      </c>
      <c r="W170" s="33">
        <v>45482</v>
      </c>
      <c r="X170" s="72" t="s">
        <v>2495</v>
      </c>
      <c r="Y170" s="34"/>
      <c r="Z170" s="34"/>
    </row>
    <row r="171" spans="1:26" ht="36.75" hidden="1" customHeight="1" x14ac:dyDescent="0.25">
      <c r="A171" s="22">
        <v>170</v>
      </c>
      <c r="B171" s="23" t="s">
        <v>24</v>
      </c>
      <c r="C171" s="22" t="s">
        <v>27</v>
      </c>
      <c r="D171" s="22" t="s">
        <v>954</v>
      </c>
      <c r="E171" s="111" t="s">
        <v>955</v>
      </c>
      <c r="F171" s="55">
        <v>14645995</v>
      </c>
      <c r="G171" s="22" t="s">
        <v>946</v>
      </c>
      <c r="H171" s="22" t="s">
        <v>179</v>
      </c>
      <c r="I171" s="26">
        <v>45441</v>
      </c>
      <c r="J171" s="22"/>
      <c r="K171" s="24" t="s">
        <v>53</v>
      </c>
      <c r="L171" s="24"/>
      <c r="M171" s="22"/>
      <c r="N171" s="22"/>
      <c r="O171" s="22"/>
      <c r="P171" s="30"/>
      <c r="Q171" s="22"/>
      <c r="R171" s="22" t="b">
        <f t="shared" si="2"/>
        <v>0</v>
      </c>
      <c r="S171" s="22"/>
      <c r="T171" s="22" t="s">
        <v>77</v>
      </c>
      <c r="U171" s="33">
        <v>45441</v>
      </c>
      <c r="V171" s="26">
        <v>45442</v>
      </c>
      <c r="W171" s="29"/>
      <c r="X171" s="34"/>
      <c r="Y171" s="34"/>
      <c r="Z171" s="34"/>
    </row>
    <row r="172" spans="1:26" ht="36.75" hidden="1" customHeight="1" x14ac:dyDescent="0.25">
      <c r="A172" s="22">
        <v>171</v>
      </c>
      <c r="B172" s="23" t="s">
        <v>24</v>
      </c>
      <c r="C172" s="22" t="s">
        <v>956</v>
      </c>
      <c r="D172" s="22" t="s">
        <v>957</v>
      </c>
      <c r="E172" s="111" t="s">
        <v>958</v>
      </c>
      <c r="F172" s="55">
        <v>0</v>
      </c>
      <c r="G172" s="24" t="s">
        <v>57</v>
      </c>
      <c r="H172" s="22" t="s">
        <v>99</v>
      </c>
      <c r="I172" s="26">
        <v>45441</v>
      </c>
      <c r="J172" s="22" t="s">
        <v>959</v>
      </c>
      <c r="K172" s="24" t="s">
        <v>32</v>
      </c>
      <c r="L172" s="24"/>
      <c r="M172" s="22"/>
      <c r="N172" s="22"/>
      <c r="O172" s="22"/>
      <c r="P172" s="30"/>
      <c r="Q172" s="22"/>
      <c r="R172" s="22" t="b">
        <f t="shared" si="2"/>
        <v>0</v>
      </c>
      <c r="S172" s="22"/>
      <c r="T172" s="22" t="s">
        <v>54</v>
      </c>
      <c r="U172" s="33">
        <v>45441</v>
      </c>
      <c r="V172" s="26">
        <v>45442</v>
      </c>
      <c r="W172" s="29"/>
      <c r="X172" s="34"/>
      <c r="Y172" s="34"/>
      <c r="Z172" s="34"/>
    </row>
    <row r="173" spans="1:26" s="5" customFormat="1" ht="36.75" customHeight="1" x14ac:dyDescent="0.25">
      <c r="A173" s="22">
        <v>172</v>
      </c>
      <c r="B173" s="24" t="s">
        <v>24</v>
      </c>
      <c r="C173" s="22" t="s">
        <v>956</v>
      </c>
      <c r="D173" s="22" t="s">
        <v>957</v>
      </c>
      <c r="E173" s="111" t="s">
        <v>958</v>
      </c>
      <c r="F173" s="25">
        <v>29750000</v>
      </c>
      <c r="G173" s="24" t="s">
        <v>57</v>
      </c>
      <c r="H173" s="22" t="s">
        <v>99</v>
      </c>
      <c r="I173" s="26">
        <v>45441</v>
      </c>
      <c r="J173" s="22" t="s">
        <v>960</v>
      </c>
      <c r="K173" s="24" t="s">
        <v>32</v>
      </c>
      <c r="L173" s="28" t="s">
        <v>33</v>
      </c>
      <c r="M173" s="94" t="s">
        <v>2675</v>
      </c>
      <c r="N173" s="92" t="s">
        <v>2676</v>
      </c>
      <c r="O173" s="22" t="s">
        <v>961</v>
      </c>
      <c r="P173" s="30">
        <v>23800000</v>
      </c>
      <c r="Q173" s="31"/>
      <c r="R173" s="22" t="b">
        <f t="shared" si="2"/>
        <v>1</v>
      </c>
      <c r="S173" s="22"/>
      <c r="T173" s="22" t="s">
        <v>38</v>
      </c>
      <c r="U173" s="33">
        <v>45441</v>
      </c>
      <c r="V173" s="26">
        <v>45442</v>
      </c>
      <c r="W173" s="29">
        <v>45610</v>
      </c>
      <c r="X173" s="34" t="s">
        <v>2495</v>
      </c>
      <c r="Y173" s="34"/>
      <c r="Z173" s="34"/>
    </row>
    <row r="174" spans="1:26" ht="36.75" hidden="1" customHeight="1" x14ac:dyDescent="0.25">
      <c r="A174" s="22">
        <v>173</v>
      </c>
      <c r="B174" s="23" t="s">
        <v>24</v>
      </c>
      <c r="C174" s="22" t="s">
        <v>956</v>
      </c>
      <c r="D174" s="22" t="s">
        <v>957</v>
      </c>
      <c r="E174" s="111" t="s">
        <v>958</v>
      </c>
      <c r="F174" s="55">
        <v>0</v>
      </c>
      <c r="G174" s="24" t="s">
        <v>57</v>
      </c>
      <c r="H174" s="22" t="s">
        <v>99</v>
      </c>
      <c r="I174" s="26">
        <v>45441</v>
      </c>
      <c r="J174" s="22" t="s">
        <v>962</v>
      </c>
      <c r="K174" s="24" t="s">
        <v>32</v>
      </c>
      <c r="L174" s="24"/>
      <c r="M174" s="22"/>
      <c r="N174" s="22"/>
      <c r="O174" s="22"/>
      <c r="P174" s="30"/>
      <c r="Q174" s="22"/>
      <c r="R174" s="22" t="b">
        <f t="shared" si="2"/>
        <v>0</v>
      </c>
      <c r="S174" s="22"/>
      <c r="T174" s="22" t="s">
        <v>54</v>
      </c>
      <c r="U174" s="33">
        <v>45441</v>
      </c>
      <c r="V174" s="26">
        <v>45442</v>
      </c>
      <c r="W174" s="29"/>
      <c r="X174" s="34"/>
      <c r="Y174" s="34"/>
      <c r="Z174" s="34"/>
    </row>
    <row r="175" spans="1:26" ht="36.75" customHeight="1" x14ac:dyDescent="0.25">
      <c r="A175" s="22">
        <v>174</v>
      </c>
      <c r="B175" s="23" t="s">
        <v>48</v>
      </c>
      <c r="C175" s="22" t="s">
        <v>963</v>
      </c>
      <c r="D175" s="22" t="s">
        <v>964</v>
      </c>
      <c r="E175" s="111" t="s">
        <v>965</v>
      </c>
      <c r="F175" s="64">
        <v>816650000</v>
      </c>
      <c r="G175" s="24" t="s">
        <v>197</v>
      </c>
      <c r="H175" s="24" t="s">
        <v>30</v>
      </c>
      <c r="I175" s="26">
        <v>45385</v>
      </c>
      <c r="J175" s="22" t="s">
        <v>966</v>
      </c>
      <c r="K175" s="24" t="s">
        <v>32</v>
      </c>
      <c r="L175" s="37" t="s">
        <v>33</v>
      </c>
      <c r="M175" s="24" t="s">
        <v>967</v>
      </c>
      <c r="N175" s="24" t="s">
        <v>968</v>
      </c>
      <c r="O175" s="24" t="s">
        <v>969</v>
      </c>
      <c r="P175" s="30">
        <v>816650000</v>
      </c>
      <c r="Q175" s="30"/>
      <c r="R175" s="22" t="b">
        <f t="shared" si="2"/>
        <v>1</v>
      </c>
      <c r="S175" s="22"/>
      <c r="T175" s="22" t="s">
        <v>38</v>
      </c>
      <c r="U175" s="33">
        <v>45385</v>
      </c>
      <c r="V175" s="32">
        <v>45385</v>
      </c>
      <c r="W175" s="33">
        <v>45463</v>
      </c>
      <c r="X175" s="72" t="s">
        <v>2495</v>
      </c>
      <c r="Y175" s="34"/>
      <c r="Z175" s="85"/>
    </row>
    <row r="176" spans="1:26" ht="36.75" hidden="1" customHeight="1" x14ac:dyDescent="0.25">
      <c r="A176" s="22">
        <v>175</v>
      </c>
      <c r="B176" s="23" t="s">
        <v>24</v>
      </c>
      <c r="C176" s="22" t="s">
        <v>27</v>
      </c>
      <c r="D176" s="22" t="s">
        <v>970</v>
      </c>
      <c r="E176" s="111" t="s">
        <v>971</v>
      </c>
      <c r="F176" s="55">
        <v>305120000</v>
      </c>
      <c r="G176" s="24" t="s">
        <v>57</v>
      </c>
      <c r="H176" s="22" t="s">
        <v>99</v>
      </c>
      <c r="I176" s="26">
        <v>45442</v>
      </c>
      <c r="J176" s="22"/>
      <c r="K176" s="24" t="s">
        <v>53</v>
      </c>
      <c r="L176" s="24"/>
      <c r="M176" s="22"/>
      <c r="N176" s="22"/>
      <c r="O176" s="22"/>
      <c r="P176" s="30"/>
      <c r="Q176" s="22"/>
      <c r="R176" s="22" t="b">
        <f t="shared" si="2"/>
        <v>0</v>
      </c>
      <c r="S176" s="22"/>
      <c r="T176" s="22" t="s">
        <v>54</v>
      </c>
      <c r="U176" s="33">
        <v>45442</v>
      </c>
      <c r="V176" s="26">
        <v>45442</v>
      </c>
      <c r="W176" s="29"/>
      <c r="X176" s="34"/>
      <c r="Y176" s="34"/>
      <c r="Z176" s="34"/>
    </row>
    <row r="177" spans="1:26" ht="36.75" customHeight="1" x14ac:dyDescent="0.25">
      <c r="A177" s="22">
        <v>176</v>
      </c>
      <c r="B177" s="23" t="s">
        <v>24</v>
      </c>
      <c r="C177" s="22" t="s">
        <v>972</v>
      </c>
      <c r="D177" s="22" t="s">
        <v>973</v>
      </c>
      <c r="E177" s="111" t="s">
        <v>974</v>
      </c>
      <c r="F177" s="55">
        <v>2750685</v>
      </c>
      <c r="G177" s="24" t="s">
        <v>345</v>
      </c>
      <c r="H177" s="24" t="s">
        <v>30</v>
      </c>
      <c r="I177" s="26">
        <v>45442</v>
      </c>
      <c r="J177" s="22" t="s">
        <v>975</v>
      </c>
      <c r="K177" s="24" t="s">
        <v>32</v>
      </c>
      <c r="L177" s="28" t="s">
        <v>33</v>
      </c>
      <c r="M177" s="24" t="s">
        <v>976</v>
      </c>
      <c r="N177" s="24" t="s">
        <v>977</v>
      </c>
      <c r="O177" s="24" t="s">
        <v>978</v>
      </c>
      <c r="P177" s="30">
        <v>2713200</v>
      </c>
      <c r="Q177" s="30"/>
      <c r="R177" s="22" t="b">
        <f t="shared" si="2"/>
        <v>1</v>
      </c>
      <c r="S177" s="22"/>
      <c r="T177" s="22" t="s">
        <v>38</v>
      </c>
      <c r="U177" s="33">
        <v>45442</v>
      </c>
      <c r="V177" s="32">
        <v>45443</v>
      </c>
      <c r="W177" s="33">
        <v>45482</v>
      </c>
      <c r="X177" s="34" t="s">
        <v>2495</v>
      </c>
      <c r="Y177" s="34"/>
      <c r="Z177" s="34"/>
    </row>
    <row r="178" spans="1:26" ht="36.75" customHeight="1" x14ac:dyDescent="0.25">
      <c r="A178" s="22">
        <v>177</v>
      </c>
      <c r="B178" s="23" t="s">
        <v>24</v>
      </c>
      <c r="C178" s="22" t="s">
        <v>979</v>
      </c>
      <c r="D178" s="22" t="s">
        <v>980</v>
      </c>
      <c r="E178" s="111" t="s">
        <v>981</v>
      </c>
      <c r="F178" s="55">
        <v>2814350</v>
      </c>
      <c r="G178" s="24" t="s">
        <v>192</v>
      </c>
      <c r="H178" s="24" t="s">
        <v>99</v>
      </c>
      <c r="I178" s="26">
        <v>45442</v>
      </c>
      <c r="J178" s="22" t="s">
        <v>982</v>
      </c>
      <c r="K178" s="24" t="s">
        <v>32</v>
      </c>
      <c r="L178" s="28" t="s">
        <v>33</v>
      </c>
      <c r="M178" s="24" t="s">
        <v>983</v>
      </c>
      <c r="N178" s="24" t="s">
        <v>984</v>
      </c>
      <c r="O178" s="24" t="s">
        <v>985</v>
      </c>
      <c r="P178" s="30">
        <v>2737000</v>
      </c>
      <c r="Q178" s="30"/>
      <c r="R178" s="22" t="b">
        <f t="shared" si="2"/>
        <v>1</v>
      </c>
      <c r="S178" s="22"/>
      <c r="T178" s="22" t="s">
        <v>38</v>
      </c>
      <c r="U178" s="33">
        <v>45442</v>
      </c>
      <c r="V178" s="32">
        <v>45443</v>
      </c>
      <c r="W178" s="33">
        <v>45568</v>
      </c>
      <c r="X178" s="85" t="s">
        <v>2494</v>
      </c>
      <c r="Y178" s="85">
        <v>1</v>
      </c>
      <c r="Z178" s="73" t="s">
        <v>2522</v>
      </c>
    </row>
    <row r="179" spans="1:26" ht="36.75" hidden="1" customHeight="1" x14ac:dyDescent="0.25">
      <c r="A179" s="22">
        <v>178</v>
      </c>
      <c r="B179" s="23" t="s">
        <v>326</v>
      </c>
      <c r="C179" s="22" t="s">
        <v>27</v>
      </c>
      <c r="D179" s="22" t="s">
        <v>986</v>
      </c>
      <c r="E179" s="111" t="s">
        <v>987</v>
      </c>
      <c r="F179" s="55">
        <v>71281000</v>
      </c>
      <c r="G179" s="24" t="s">
        <v>68</v>
      </c>
      <c r="H179" s="24" t="s">
        <v>58</v>
      </c>
      <c r="I179" s="26">
        <v>45442</v>
      </c>
      <c r="J179" s="22" t="s">
        <v>988</v>
      </c>
      <c r="K179" s="24" t="s">
        <v>53</v>
      </c>
      <c r="L179" s="24" t="s">
        <v>330</v>
      </c>
      <c r="M179" s="24" t="s">
        <v>989</v>
      </c>
      <c r="N179" s="24" t="s">
        <v>990</v>
      </c>
      <c r="O179" s="24" t="s">
        <v>991</v>
      </c>
      <c r="P179" s="30">
        <v>71281000</v>
      </c>
      <c r="Q179" s="30"/>
      <c r="R179" s="22" t="b">
        <f t="shared" si="2"/>
        <v>1</v>
      </c>
      <c r="S179" s="22"/>
      <c r="T179" s="22" t="s">
        <v>38</v>
      </c>
      <c r="U179" s="33">
        <v>45442</v>
      </c>
      <c r="V179" s="32">
        <v>45443</v>
      </c>
      <c r="W179" s="33">
        <v>45463</v>
      </c>
      <c r="X179" s="72" t="s">
        <v>2495</v>
      </c>
      <c r="Y179" s="34"/>
      <c r="Z179" s="34"/>
    </row>
    <row r="180" spans="1:26" ht="36.75" customHeight="1" x14ac:dyDescent="0.25">
      <c r="A180" s="22">
        <v>179</v>
      </c>
      <c r="B180" s="23" t="s">
        <v>24</v>
      </c>
      <c r="C180" s="22" t="s">
        <v>992</v>
      </c>
      <c r="D180" s="22" t="s">
        <v>993</v>
      </c>
      <c r="E180" s="111" t="s">
        <v>994</v>
      </c>
      <c r="F180" s="55">
        <v>34313483</v>
      </c>
      <c r="G180" s="22" t="s">
        <v>307</v>
      </c>
      <c r="H180" s="24" t="s">
        <v>58</v>
      </c>
      <c r="I180" s="26">
        <v>45442</v>
      </c>
      <c r="J180" s="22" t="s">
        <v>995</v>
      </c>
      <c r="K180" s="24" t="s">
        <v>32</v>
      </c>
      <c r="L180" s="28" t="s">
        <v>33</v>
      </c>
      <c r="M180" s="24" t="s">
        <v>996</v>
      </c>
      <c r="N180" s="24">
        <v>94407112</v>
      </c>
      <c r="O180" s="24" t="s">
        <v>997</v>
      </c>
      <c r="P180" s="30">
        <v>33998300</v>
      </c>
      <c r="Q180" s="30"/>
      <c r="R180" s="22" t="b">
        <f t="shared" si="2"/>
        <v>1</v>
      </c>
      <c r="S180" s="22"/>
      <c r="T180" s="22" t="s">
        <v>38</v>
      </c>
      <c r="U180" s="33">
        <v>45442</v>
      </c>
      <c r="V180" s="32">
        <v>45443</v>
      </c>
      <c r="W180" s="33">
        <v>45520</v>
      </c>
      <c r="X180" s="34" t="s">
        <v>2495</v>
      </c>
      <c r="Y180" s="34"/>
      <c r="Z180" s="34"/>
    </row>
    <row r="181" spans="1:26" ht="36.75" hidden="1" customHeight="1" x14ac:dyDescent="0.25">
      <c r="A181" s="22">
        <v>180</v>
      </c>
      <c r="B181" s="23" t="s">
        <v>133</v>
      </c>
      <c r="C181" s="22" t="s">
        <v>27</v>
      </c>
      <c r="D181" s="22" t="s">
        <v>998</v>
      </c>
      <c r="E181" s="111" t="s">
        <v>999</v>
      </c>
      <c r="F181" s="55">
        <v>40000000</v>
      </c>
      <c r="G181" s="22" t="s">
        <v>307</v>
      </c>
      <c r="H181" s="22" t="s">
        <v>58</v>
      </c>
      <c r="I181" s="26">
        <v>45442</v>
      </c>
      <c r="J181" s="22"/>
      <c r="K181" s="24" t="s">
        <v>53</v>
      </c>
      <c r="L181" s="24"/>
      <c r="M181" s="22"/>
      <c r="N181" s="22"/>
      <c r="O181" s="22"/>
      <c r="P181" s="30"/>
      <c r="Q181" s="22"/>
      <c r="R181" s="22" t="b">
        <f t="shared" si="2"/>
        <v>0</v>
      </c>
      <c r="S181" s="22"/>
      <c r="T181" s="22" t="s">
        <v>77</v>
      </c>
      <c r="U181" s="33">
        <v>45442</v>
      </c>
      <c r="V181" s="26">
        <v>45443</v>
      </c>
      <c r="W181" s="29"/>
      <c r="X181" s="34"/>
      <c r="Y181" s="34"/>
      <c r="Z181" s="34"/>
    </row>
    <row r="182" spans="1:26" ht="36.75" customHeight="1" x14ac:dyDescent="0.25">
      <c r="A182" s="22">
        <v>181</v>
      </c>
      <c r="B182" s="23" t="s">
        <v>48</v>
      </c>
      <c r="C182" s="22" t="s">
        <v>1000</v>
      </c>
      <c r="D182" s="22" t="s">
        <v>1001</v>
      </c>
      <c r="E182" s="111" t="s">
        <v>1002</v>
      </c>
      <c r="F182" s="55">
        <v>599986221</v>
      </c>
      <c r="G182" s="24" t="s">
        <v>51</v>
      </c>
      <c r="H182" s="24" t="s">
        <v>30</v>
      </c>
      <c r="I182" s="26">
        <v>45386</v>
      </c>
      <c r="J182" s="22" t="s">
        <v>1003</v>
      </c>
      <c r="K182" s="24" t="s">
        <v>32</v>
      </c>
      <c r="L182" s="28" t="s">
        <v>33</v>
      </c>
      <c r="M182" s="24" t="s">
        <v>1004</v>
      </c>
      <c r="N182" s="24" t="s">
        <v>1005</v>
      </c>
      <c r="O182" s="24" t="s">
        <v>1006</v>
      </c>
      <c r="P182" s="30">
        <v>518567576</v>
      </c>
      <c r="Q182" s="30"/>
      <c r="R182" s="22" t="b">
        <f t="shared" si="2"/>
        <v>1</v>
      </c>
      <c r="S182" s="22"/>
      <c r="T182" s="22" t="s">
        <v>38</v>
      </c>
      <c r="U182" s="33">
        <v>45386</v>
      </c>
      <c r="V182" s="32">
        <v>45386</v>
      </c>
      <c r="W182" s="33">
        <v>45455</v>
      </c>
      <c r="X182" s="34" t="s">
        <v>2495</v>
      </c>
      <c r="Y182" s="34"/>
      <c r="Z182" s="34"/>
    </row>
    <row r="183" spans="1:26" ht="36.75" hidden="1" customHeight="1" x14ac:dyDescent="0.25">
      <c r="A183" s="22">
        <v>182</v>
      </c>
      <c r="B183" s="23" t="s">
        <v>48</v>
      </c>
      <c r="C183" s="22" t="s">
        <v>27</v>
      </c>
      <c r="D183" s="22" t="s">
        <v>49</v>
      </c>
      <c r="E183" s="111" t="s">
        <v>1007</v>
      </c>
      <c r="F183" s="55">
        <v>2312958583</v>
      </c>
      <c r="G183" s="24" t="s">
        <v>51</v>
      </c>
      <c r="H183" s="24" t="s">
        <v>30</v>
      </c>
      <c r="I183" s="26">
        <v>45386</v>
      </c>
      <c r="J183" s="22" t="s">
        <v>1008</v>
      </c>
      <c r="K183" s="24" t="s">
        <v>53</v>
      </c>
      <c r="L183" s="35" t="s">
        <v>707</v>
      </c>
      <c r="M183" s="24" t="s">
        <v>1009</v>
      </c>
      <c r="N183" s="24" t="s">
        <v>1010</v>
      </c>
      <c r="O183" s="24" t="s">
        <v>1011</v>
      </c>
      <c r="P183" s="30">
        <v>2312958583</v>
      </c>
      <c r="Q183" s="30"/>
      <c r="R183" s="22" t="b">
        <f t="shared" si="2"/>
        <v>1</v>
      </c>
      <c r="S183" s="22" t="s">
        <v>37</v>
      </c>
      <c r="T183" s="22" t="s">
        <v>38</v>
      </c>
      <c r="U183" s="33">
        <v>45386</v>
      </c>
      <c r="V183" s="32">
        <v>45386</v>
      </c>
      <c r="W183" s="33">
        <v>45407</v>
      </c>
      <c r="X183" s="34" t="s">
        <v>2495</v>
      </c>
      <c r="Y183" s="34"/>
      <c r="Z183" s="34"/>
    </row>
    <row r="184" spans="1:26" ht="36.75" hidden="1" customHeight="1" x14ac:dyDescent="0.25">
      <c r="A184" s="22">
        <v>183</v>
      </c>
      <c r="B184" s="23" t="s">
        <v>326</v>
      </c>
      <c r="C184" s="22" t="s">
        <v>27</v>
      </c>
      <c r="D184" s="22" t="s">
        <v>1012</v>
      </c>
      <c r="E184" s="111" t="s">
        <v>1013</v>
      </c>
      <c r="F184" s="55">
        <v>47070000</v>
      </c>
      <c r="G184" s="22" t="s">
        <v>112</v>
      </c>
      <c r="H184" s="24" t="s">
        <v>58</v>
      </c>
      <c r="I184" s="26">
        <v>45443</v>
      </c>
      <c r="J184" s="22" t="s">
        <v>1014</v>
      </c>
      <c r="K184" s="24" t="s">
        <v>53</v>
      </c>
      <c r="L184" s="24" t="s">
        <v>330</v>
      </c>
      <c r="M184" s="24" t="s">
        <v>1015</v>
      </c>
      <c r="N184" s="24" t="s">
        <v>1016</v>
      </c>
      <c r="O184" s="24" t="s">
        <v>1017</v>
      </c>
      <c r="P184" s="30">
        <v>47070000</v>
      </c>
      <c r="Q184" s="30"/>
      <c r="R184" s="22" t="b">
        <f t="shared" si="2"/>
        <v>1</v>
      </c>
      <c r="S184" s="22"/>
      <c r="T184" s="22" t="s">
        <v>38</v>
      </c>
      <c r="U184" s="33">
        <v>45443</v>
      </c>
      <c r="V184" s="32">
        <v>45447</v>
      </c>
      <c r="W184" s="33">
        <v>45448</v>
      </c>
      <c r="X184" s="72" t="s">
        <v>2495</v>
      </c>
      <c r="Y184" s="34"/>
      <c r="Z184" s="34"/>
    </row>
    <row r="185" spans="1:26" ht="36.75" hidden="1" customHeight="1" x14ac:dyDescent="0.25">
      <c r="A185" s="22">
        <v>184</v>
      </c>
      <c r="B185" s="23" t="s">
        <v>326</v>
      </c>
      <c r="C185" s="22" t="s">
        <v>27</v>
      </c>
      <c r="D185" s="22" t="s">
        <v>1018</v>
      </c>
      <c r="E185" s="111" t="s">
        <v>1019</v>
      </c>
      <c r="F185" s="55">
        <v>69757800</v>
      </c>
      <c r="G185" s="22" t="s">
        <v>112</v>
      </c>
      <c r="H185" s="24" t="s">
        <v>58</v>
      </c>
      <c r="I185" s="26">
        <v>45443</v>
      </c>
      <c r="J185" s="22" t="s">
        <v>1020</v>
      </c>
      <c r="K185" s="24" t="s">
        <v>53</v>
      </c>
      <c r="L185" s="24" t="s">
        <v>330</v>
      </c>
      <c r="M185" s="24" t="s">
        <v>1021</v>
      </c>
      <c r="N185" s="24" t="s">
        <v>1022</v>
      </c>
      <c r="O185" s="24" t="s">
        <v>1023</v>
      </c>
      <c r="P185" s="30">
        <v>69757800</v>
      </c>
      <c r="Q185" s="30"/>
      <c r="R185" s="22" t="b">
        <f t="shared" si="2"/>
        <v>1</v>
      </c>
      <c r="S185" s="22"/>
      <c r="T185" s="22" t="s">
        <v>38</v>
      </c>
      <c r="U185" s="33">
        <v>45443</v>
      </c>
      <c r="V185" s="32">
        <v>45447</v>
      </c>
      <c r="W185" s="33">
        <v>45449</v>
      </c>
      <c r="X185" s="72" t="s">
        <v>2495</v>
      </c>
      <c r="Y185" s="34"/>
      <c r="Z185" s="34"/>
    </row>
    <row r="186" spans="1:26" ht="36.75" hidden="1" customHeight="1" x14ac:dyDescent="0.25">
      <c r="A186" s="22">
        <v>185</v>
      </c>
      <c r="B186" s="23" t="s">
        <v>24</v>
      </c>
      <c r="C186" s="22" t="s">
        <v>1024</v>
      </c>
      <c r="D186" s="22" t="s">
        <v>1025</v>
      </c>
      <c r="E186" s="111" t="s">
        <v>1026</v>
      </c>
      <c r="F186" s="55">
        <v>109242000</v>
      </c>
      <c r="G186" s="22" t="s">
        <v>240</v>
      </c>
      <c r="H186" s="22" t="s">
        <v>99</v>
      </c>
      <c r="I186" s="26">
        <v>45447</v>
      </c>
      <c r="J186" s="22"/>
      <c r="K186" s="24" t="s">
        <v>32</v>
      </c>
      <c r="L186" s="24"/>
      <c r="M186" s="22"/>
      <c r="N186" s="22"/>
      <c r="O186" s="22"/>
      <c r="P186" s="30"/>
      <c r="Q186" s="22"/>
      <c r="R186" s="22" t="b">
        <f t="shared" si="2"/>
        <v>0</v>
      </c>
      <c r="S186" s="22"/>
      <c r="T186" s="22" t="s">
        <v>77</v>
      </c>
      <c r="U186" s="33">
        <v>45447</v>
      </c>
      <c r="V186" s="26">
        <v>45448</v>
      </c>
      <c r="W186" s="29"/>
      <c r="X186" s="34"/>
      <c r="Y186" s="34"/>
      <c r="Z186" s="34"/>
    </row>
    <row r="187" spans="1:26" ht="36.75" hidden="1" customHeight="1" x14ac:dyDescent="0.25">
      <c r="A187" s="22">
        <v>186</v>
      </c>
      <c r="B187" s="23" t="s">
        <v>24</v>
      </c>
      <c r="C187" s="22" t="s">
        <v>1027</v>
      </c>
      <c r="D187" s="22" t="s">
        <v>1028</v>
      </c>
      <c r="E187" s="111" t="s">
        <v>2594</v>
      </c>
      <c r="F187" s="55">
        <v>514160920</v>
      </c>
      <c r="G187" s="24" t="s">
        <v>57</v>
      </c>
      <c r="H187" s="24" t="s">
        <v>476</v>
      </c>
      <c r="I187" s="26">
        <v>45447</v>
      </c>
      <c r="J187" s="22"/>
      <c r="K187" s="24" t="s">
        <v>32</v>
      </c>
      <c r="L187" s="24"/>
      <c r="M187" s="22"/>
      <c r="N187" s="22"/>
      <c r="O187" s="22"/>
      <c r="P187" s="30"/>
      <c r="Q187" s="22"/>
      <c r="R187" s="22" t="b">
        <f t="shared" si="2"/>
        <v>0</v>
      </c>
      <c r="S187" s="22"/>
      <c r="T187" s="22" t="s">
        <v>77</v>
      </c>
      <c r="U187" s="33">
        <v>45447</v>
      </c>
      <c r="V187" s="26">
        <v>45448</v>
      </c>
      <c r="W187" s="29"/>
      <c r="X187" s="34"/>
      <c r="Y187" s="34"/>
      <c r="Z187" s="34"/>
    </row>
    <row r="188" spans="1:26" ht="36.75" hidden="1" customHeight="1" x14ac:dyDescent="0.25">
      <c r="A188" s="22">
        <v>187</v>
      </c>
      <c r="B188" s="23" t="s">
        <v>24</v>
      </c>
      <c r="C188" s="22" t="s">
        <v>1029</v>
      </c>
      <c r="D188" s="22" t="s">
        <v>1030</v>
      </c>
      <c r="E188" s="111" t="s">
        <v>2595</v>
      </c>
      <c r="F188" s="55">
        <v>503132000</v>
      </c>
      <c r="G188" s="24" t="s">
        <v>57</v>
      </c>
      <c r="H188" s="24" t="s">
        <v>476</v>
      </c>
      <c r="I188" s="26">
        <v>45447</v>
      </c>
      <c r="J188" s="22"/>
      <c r="K188" s="24" t="s">
        <v>32</v>
      </c>
      <c r="L188" s="24"/>
      <c r="M188" s="22"/>
      <c r="N188" s="22"/>
      <c r="O188" s="22"/>
      <c r="P188" s="30"/>
      <c r="Q188" s="22"/>
      <c r="R188" s="22" t="b">
        <f t="shared" si="2"/>
        <v>0</v>
      </c>
      <c r="S188" s="22"/>
      <c r="T188" s="22" t="s">
        <v>77</v>
      </c>
      <c r="U188" s="33">
        <v>45447</v>
      </c>
      <c r="V188" s="26">
        <v>45448</v>
      </c>
      <c r="W188" s="29"/>
      <c r="X188" s="34"/>
      <c r="Y188" s="34"/>
      <c r="Z188" s="34"/>
    </row>
    <row r="189" spans="1:26" ht="36.75" hidden="1" customHeight="1" x14ac:dyDescent="0.25">
      <c r="A189" s="22">
        <v>188</v>
      </c>
      <c r="B189" s="23" t="s">
        <v>146</v>
      </c>
      <c r="C189" s="22" t="s">
        <v>27</v>
      </c>
      <c r="D189" s="22" t="s">
        <v>1031</v>
      </c>
      <c r="E189" s="111" t="s">
        <v>1032</v>
      </c>
      <c r="F189" s="55">
        <v>25091015</v>
      </c>
      <c r="G189" s="22" t="s">
        <v>112</v>
      </c>
      <c r="H189" s="22" t="s">
        <v>58</v>
      </c>
      <c r="I189" s="26">
        <v>45447</v>
      </c>
      <c r="J189" s="22"/>
      <c r="K189" s="24" t="s">
        <v>53</v>
      </c>
      <c r="L189" s="24"/>
      <c r="M189" s="22"/>
      <c r="N189" s="22"/>
      <c r="O189" s="22"/>
      <c r="P189" s="30"/>
      <c r="Q189" s="22"/>
      <c r="R189" s="22" t="b">
        <f t="shared" si="2"/>
        <v>0</v>
      </c>
      <c r="S189" s="22"/>
      <c r="T189" s="22" t="s">
        <v>77</v>
      </c>
      <c r="U189" s="33">
        <v>45447</v>
      </c>
      <c r="V189" s="26">
        <v>45448</v>
      </c>
      <c r="W189" s="29"/>
      <c r="X189" s="34"/>
      <c r="Y189" s="34"/>
      <c r="Z189" s="34"/>
    </row>
    <row r="190" spans="1:26" ht="36.75" hidden="1" customHeight="1" x14ac:dyDescent="0.25">
      <c r="A190" s="22">
        <v>189</v>
      </c>
      <c r="B190" s="23" t="s">
        <v>146</v>
      </c>
      <c r="C190" s="22" t="s">
        <v>27</v>
      </c>
      <c r="D190" s="22" t="s">
        <v>1033</v>
      </c>
      <c r="E190" s="111" t="s">
        <v>1034</v>
      </c>
      <c r="F190" s="55">
        <v>188806197</v>
      </c>
      <c r="G190" s="22" t="s">
        <v>112</v>
      </c>
      <c r="H190" s="24" t="s">
        <v>179</v>
      </c>
      <c r="I190" s="26">
        <v>45443</v>
      </c>
      <c r="J190" s="22" t="s">
        <v>1035</v>
      </c>
      <c r="K190" s="24" t="s">
        <v>53</v>
      </c>
      <c r="L190" s="24" t="s">
        <v>60</v>
      </c>
      <c r="M190" s="24" t="s">
        <v>1036</v>
      </c>
      <c r="N190" s="24" t="s">
        <v>1037</v>
      </c>
      <c r="O190" s="24" t="s">
        <v>1038</v>
      </c>
      <c r="P190" s="30">
        <v>188806197</v>
      </c>
      <c r="Q190" s="30"/>
      <c r="R190" s="22" t="b">
        <f t="shared" si="2"/>
        <v>1</v>
      </c>
      <c r="S190" s="22"/>
      <c r="T190" s="22" t="s">
        <v>38</v>
      </c>
      <c r="U190" s="33">
        <v>45443</v>
      </c>
      <c r="V190" s="32">
        <v>45447</v>
      </c>
      <c r="W190" s="33">
        <v>45499</v>
      </c>
      <c r="X190" s="72" t="s">
        <v>2495</v>
      </c>
      <c r="Y190" s="34"/>
      <c r="Z190" s="34"/>
    </row>
    <row r="191" spans="1:26" ht="36.75" hidden="1" customHeight="1" x14ac:dyDescent="0.25">
      <c r="A191" s="22">
        <v>190</v>
      </c>
      <c r="B191" s="23" t="s">
        <v>146</v>
      </c>
      <c r="C191" s="22" t="s">
        <v>27</v>
      </c>
      <c r="D191" s="22" t="s">
        <v>1039</v>
      </c>
      <c r="E191" s="111" t="s">
        <v>1040</v>
      </c>
      <c r="F191" s="55">
        <v>585194623</v>
      </c>
      <c r="G191" s="22" t="s">
        <v>81</v>
      </c>
      <c r="H191" s="24" t="s">
        <v>179</v>
      </c>
      <c r="I191" s="26">
        <v>45447</v>
      </c>
      <c r="J191" s="22" t="s">
        <v>1041</v>
      </c>
      <c r="K191" s="24" t="s">
        <v>53</v>
      </c>
      <c r="L191" s="24" t="s">
        <v>60</v>
      </c>
      <c r="M191" s="24" t="s">
        <v>655</v>
      </c>
      <c r="N191" s="24" t="s">
        <v>1042</v>
      </c>
      <c r="O191" s="24" t="s">
        <v>1043</v>
      </c>
      <c r="P191" s="30">
        <v>584160527</v>
      </c>
      <c r="Q191" s="30"/>
      <c r="R191" s="22" t="b">
        <f t="shared" si="2"/>
        <v>1</v>
      </c>
      <c r="S191" s="22"/>
      <c r="T191" s="22" t="s">
        <v>38</v>
      </c>
      <c r="U191" s="33">
        <v>45447</v>
      </c>
      <c r="V191" s="32">
        <v>45448</v>
      </c>
      <c r="W191" s="33">
        <v>45548</v>
      </c>
      <c r="X191" s="34" t="s">
        <v>2495</v>
      </c>
      <c r="Y191" s="34"/>
      <c r="Z191" s="34"/>
    </row>
    <row r="192" spans="1:26" ht="36.75" customHeight="1" x14ac:dyDescent="0.25">
      <c r="A192" s="22">
        <v>191</v>
      </c>
      <c r="B192" s="23" t="s">
        <v>24</v>
      </c>
      <c r="C192" s="22" t="s">
        <v>1044</v>
      </c>
      <c r="D192" s="22" t="s">
        <v>1045</v>
      </c>
      <c r="E192" s="111" t="s">
        <v>1046</v>
      </c>
      <c r="F192" s="55">
        <v>185985576</v>
      </c>
      <c r="G192" s="22" t="s">
        <v>240</v>
      </c>
      <c r="H192" s="22" t="s">
        <v>99</v>
      </c>
      <c r="I192" s="26">
        <v>45447</v>
      </c>
      <c r="J192" s="22" t="s">
        <v>1047</v>
      </c>
      <c r="K192" s="24" t="s">
        <v>32</v>
      </c>
      <c r="L192" s="28" t="s">
        <v>33</v>
      </c>
      <c r="M192" s="24" t="s">
        <v>1048</v>
      </c>
      <c r="N192" s="22" t="s">
        <v>1049</v>
      </c>
      <c r="O192" s="22" t="s">
        <v>1050</v>
      </c>
      <c r="P192" s="30">
        <v>184999304</v>
      </c>
      <c r="Q192" s="22"/>
      <c r="R192" s="22" t="b">
        <f t="shared" si="2"/>
        <v>1</v>
      </c>
      <c r="S192" s="22"/>
      <c r="T192" s="22" t="s">
        <v>38</v>
      </c>
      <c r="U192" s="33">
        <v>45447</v>
      </c>
      <c r="V192" s="26">
        <v>45448</v>
      </c>
      <c r="W192" s="29">
        <v>45625</v>
      </c>
      <c r="X192" s="34" t="s">
        <v>2495</v>
      </c>
      <c r="Y192" s="34"/>
      <c r="Z192" s="34"/>
    </row>
    <row r="193" spans="1:26" ht="36.75" customHeight="1" x14ac:dyDescent="0.25">
      <c r="A193" s="22">
        <v>192</v>
      </c>
      <c r="B193" s="23" t="s">
        <v>48</v>
      </c>
      <c r="C193" s="22" t="s">
        <v>1051</v>
      </c>
      <c r="D193" s="22" t="s">
        <v>1052</v>
      </c>
      <c r="E193" s="111" t="s">
        <v>1053</v>
      </c>
      <c r="F193" s="55">
        <v>512081960</v>
      </c>
      <c r="G193" s="24" t="s">
        <v>51</v>
      </c>
      <c r="H193" s="24" t="s">
        <v>30</v>
      </c>
      <c r="I193" s="26">
        <v>45390</v>
      </c>
      <c r="J193" s="22" t="s">
        <v>1054</v>
      </c>
      <c r="K193" s="24" t="s">
        <v>32</v>
      </c>
      <c r="L193" s="24" t="s">
        <v>1055</v>
      </c>
      <c r="M193" s="24" t="s">
        <v>1056</v>
      </c>
      <c r="N193" s="24" t="s">
        <v>1057</v>
      </c>
      <c r="O193" s="24" t="s">
        <v>1058</v>
      </c>
      <c r="P193" s="30">
        <v>512081959</v>
      </c>
      <c r="Q193" s="30"/>
      <c r="R193" s="22" t="b">
        <f t="shared" si="2"/>
        <v>1</v>
      </c>
      <c r="S193" s="22"/>
      <c r="T193" s="22" t="s">
        <v>38</v>
      </c>
      <c r="U193" s="33">
        <v>45390</v>
      </c>
      <c r="V193" s="32">
        <v>45390</v>
      </c>
      <c r="W193" s="33">
        <v>45441</v>
      </c>
      <c r="X193" s="34" t="s">
        <v>2495</v>
      </c>
      <c r="Y193" s="34"/>
      <c r="Z193" s="34"/>
    </row>
    <row r="194" spans="1:26" ht="36.75" hidden="1" customHeight="1" x14ac:dyDescent="0.25">
      <c r="A194" s="22">
        <v>193</v>
      </c>
      <c r="B194" s="23" t="s">
        <v>24</v>
      </c>
      <c r="C194" s="22" t="s">
        <v>27</v>
      </c>
      <c r="D194" s="22" t="s">
        <v>1059</v>
      </c>
      <c r="E194" s="111" t="s">
        <v>1060</v>
      </c>
      <c r="F194" s="30">
        <v>377857130</v>
      </c>
      <c r="G194" s="24" t="s">
        <v>57</v>
      </c>
      <c r="H194" s="24" t="s">
        <v>179</v>
      </c>
      <c r="I194" s="26">
        <v>45448</v>
      </c>
      <c r="J194" s="22" t="s">
        <v>1061</v>
      </c>
      <c r="K194" s="24" t="s">
        <v>53</v>
      </c>
      <c r="L194" s="24" t="s">
        <v>508</v>
      </c>
      <c r="M194" s="24" t="s">
        <v>1062</v>
      </c>
      <c r="N194" s="24" t="s">
        <v>1063</v>
      </c>
      <c r="O194" s="24" t="s">
        <v>2528</v>
      </c>
      <c r="P194" s="30">
        <v>377857130</v>
      </c>
      <c r="Q194" s="30"/>
      <c r="R194" s="22" t="b">
        <f t="shared" ref="R194:R257" si="3">+ISNUMBER(P194)</f>
        <v>1</v>
      </c>
      <c r="S194" s="22"/>
      <c r="T194" s="22" t="s">
        <v>38</v>
      </c>
      <c r="U194" s="33">
        <v>45448</v>
      </c>
      <c r="V194" s="32">
        <v>45450</v>
      </c>
      <c r="W194" s="33">
        <v>45554</v>
      </c>
      <c r="X194" s="34" t="s">
        <v>2495</v>
      </c>
      <c r="Y194" s="34"/>
      <c r="Z194" s="34"/>
    </row>
    <row r="195" spans="1:26" ht="36.75" hidden="1" customHeight="1" x14ac:dyDescent="0.25">
      <c r="A195" s="22">
        <v>194</v>
      </c>
      <c r="B195" s="23" t="s">
        <v>133</v>
      </c>
      <c r="C195" s="22" t="s">
        <v>27</v>
      </c>
      <c r="D195" s="22" t="s">
        <v>1064</v>
      </c>
      <c r="E195" s="111" t="s">
        <v>1065</v>
      </c>
      <c r="F195" s="55">
        <v>40000000</v>
      </c>
      <c r="G195" s="22" t="s">
        <v>240</v>
      </c>
      <c r="H195" s="24" t="s">
        <v>179</v>
      </c>
      <c r="I195" s="26">
        <v>45449</v>
      </c>
      <c r="J195" s="22" t="s">
        <v>1066</v>
      </c>
      <c r="K195" s="24" t="s">
        <v>53</v>
      </c>
      <c r="L195" s="24" t="s">
        <v>60</v>
      </c>
      <c r="M195" s="24" t="s">
        <v>1067</v>
      </c>
      <c r="N195" s="24" t="s">
        <v>1068</v>
      </c>
      <c r="O195" s="24" t="s">
        <v>1069</v>
      </c>
      <c r="P195" s="30">
        <v>40000000</v>
      </c>
      <c r="Q195" s="30"/>
      <c r="R195" s="22" t="b">
        <f t="shared" si="3"/>
        <v>1</v>
      </c>
      <c r="S195" s="22"/>
      <c r="T195" s="22" t="s">
        <v>38</v>
      </c>
      <c r="U195" s="33">
        <v>45449</v>
      </c>
      <c r="V195" s="32">
        <v>45450</v>
      </c>
      <c r="W195" s="33">
        <v>45547</v>
      </c>
      <c r="X195" s="34" t="s">
        <v>2495</v>
      </c>
      <c r="Y195" s="34"/>
      <c r="Z195" s="34"/>
    </row>
    <row r="196" spans="1:26" ht="36.75" hidden="1" customHeight="1" x14ac:dyDescent="0.25">
      <c r="A196" s="22">
        <v>195</v>
      </c>
      <c r="B196" s="23" t="s">
        <v>326</v>
      </c>
      <c r="C196" s="22" t="s">
        <v>27</v>
      </c>
      <c r="D196" s="22" t="s">
        <v>1070</v>
      </c>
      <c r="E196" s="111" t="s">
        <v>1071</v>
      </c>
      <c r="F196" s="55">
        <v>7788550</v>
      </c>
      <c r="G196" s="24" t="s">
        <v>68</v>
      </c>
      <c r="H196" s="24" t="s">
        <v>58</v>
      </c>
      <c r="I196" s="26">
        <v>45449</v>
      </c>
      <c r="J196" s="22" t="s">
        <v>1072</v>
      </c>
      <c r="K196" s="24" t="s">
        <v>53</v>
      </c>
      <c r="L196" s="24" t="s">
        <v>330</v>
      </c>
      <c r="M196" s="24" t="s">
        <v>1073</v>
      </c>
      <c r="N196" s="24" t="s">
        <v>1074</v>
      </c>
      <c r="O196" s="24" t="s">
        <v>1075</v>
      </c>
      <c r="P196" s="30">
        <v>7788550</v>
      </c>
      <c r="Q196" s="30"/>
      <c r="R196" s="22" t="b">
        <f t="shared" si="3"/>
        <v>1</v>
      </c>
      <c r="S196" s="22"/>
      <c r="T196" s="22" t="s">
        <v>38</v>
      </c>
      <c r="U196" s="33">
        <v>45449</v>
      </c>
      <c r="V196" s="32">
        <v>45450</v>
      </c>
      <c r="W196" s="33">
        <v>45456</v>
      </c>
      <c r="X196" s="72" t="s">
        <v>2495</v>
      </c>
      <c r="Y196" s="34"/>
      <c r="Z196" s="34"/>
    </row>
    <row r="197" spans="1:26" ht="36.75" customHeight="1" x14ac:dyDescent="0.25">
      <c r="A197" s="22">
        <v>196</v>
      </c>
      <c r="B197" s="23" t="s">
        <v>24</v>
      </c>
      <c r="C197" s="22" t="s">
        <v>1076</v>
      </c>
      <c r="D197" s="22" t="s">
        <v>1077</v>
      </c>
      <c r="E197" s="111" t="s">
        <v>1078</v>
      </c>
      <c r="F197" s="55">
        <v>76360277</v>
      </c>
      <c r="G197" s="24" t="s">
        <v>670</v>
      </c>
      <c r="H197" s="24" t="s">
        <v>99</v>
      </c>
      <c r="I197" s="26">
        <v>45449</v>
      </c>
      <c r="J197" s="22" t="s">
        <v>1079</v>
      </c>
      <c r="K197" s="24" t="s">
        <v>32</v>
      </c>
      <c r="L197" s="28" t="s">
        <v>33</v>
      </c>
      <c r="M197" s="24" t="s">
        <v>1080</v>
      </c>
      <c r="N197" s="24" t="s">
        <v>1081</v>
      </c>
      <c r="O197" s="24" t="s">
        <v>1082</v>
      </c>
      <c r="P197" s="30">
        <v>76360277</v>
      </c>
      <c r="Q197" s="30"/>
      <c r="R197" s="22" t="b">
        <f t="shared" si="3"/>
        <v>1</v>
      </c>
      <c r="S197" s="22"/>
      <c r="T197" s="22" t="s">
        <v>38</v>
      </c>
      <c r="U197" s="33">
        <v>45449</v>
      </c>
      <c r="V197" s="32">
        <v>45450</v>
      </c>
      <c r="W197" s="33">
        <v>45527</v>
      </c>
      <c r="X197" s="34" t="s">
        <v>2495</v>
      </c>
      <c r="Y197" s="34"/>
      <c r="Z197" s="34"/>
    </row>
    <row r="198" spans="1:26" ht="36.75" hidden="1" customHeight="1" x14ac:dyDescent="0.25">
      <c r="A198" s="22">
        <v>197</v>
      </c>
      <c r="B198" s="23" t="s">
        <v>24</v>
      </c>
      <c r="C198" s="22" t="s">
        <v>27</v>
      </c>
      <c r="D198" s="22" t="s">
        <v>1083</v>
      </c>
      <c r="E198" s="111" t="s">
        <v>1084</v>
      </c>
      <c r="F198" s="55">
        <v>19731500</v>
      </c>
      <c r="G198" s="22" t="s">
        <v>307</v>
      </c>
      <c r="H198" s="24" t="s">
        <v>476</v>
      </c>
      <c r="I198" s="26">
        <v>45449</v>
      </c>
      <c r="J198" s="92" t="s">
        <v>2568</v>
      </c>
      <c r="K198" s="24" t="s">
        <v>53</v>
      </c>
      <c r="L198" s="94" t="s">
        <v>525</v>
      </c>
      <c r="M198" s="94" t="s">
        <v>2569</v>
      </c>
      <c r="N198" s="94" t="s">
        <v>2570</v>
      </c>
      <c r="O198" s="94" t="s">
        <v>2567</v>
      </c>
      <c r="P198" s="30">
        <v>19731500</v>
      </c>
      <c r="Q198" s="30"/>
      <c r="R198" s="22" t="b">
        <f t="shared" si="3"/>
        <v>1</v>
      </c>
      <c r="S198" s="22"/>
      <c r="T198" s="22" t="s">
        <v>38</v>
      </c>
      <c r="U198" s="33">
        <v>45449</v>
      </c>
      <c r="V198" s="32">
        <v>45450</v>
      </c>
      <c r="W198" s="33">
        <v>45489</v>
      </c>
      <c r="X198" s="34" t="s">
        <v>2495</v>
      </c>
      <c r="Y198" s="34"/>
      <c r="Z198" s="34"/>
    </row>
    <row r="199" spans="1:26" ht="36.75" hidden="1" customHeight="1" x14ac:dyDescent="0.25">
      <c r="A199" s="22">
        <v>198</v>
      </c>
      <c r="B199" s="23" t="s">
        <v>24</v>
      </c>
      <c r="C199" s="22" t="s">
        <v>27</v>
      </c>
      <c r="D199" s="22" t="s">
        <v>1088</v>
      </c>
      <c r="E199" s="111" t="s">
        <v>1089</v>
      </c>
      <c r="F199" s="55">
        <v>352149000</v>
      </c>
      <c r="G199" s="24" t="s">
        <v>57</v>
      </c>
      <c r="H199" s="22" t="s">
        <v>99</v>
      </c>
      <c r="I199" s="26">
        <v>45450</v>
      </c>
      <c r="J199" s="22" t="s">
        <v>1090</v>
      </c>
      <c r="K199" s="24" t="s">
        <v>53</v>
      </c>
      <c r="L199" s="24"/>
      <c r="M199" s="22"/>
      <c r="N199" s="22"/>
      <c r="O199" s="22"/>
      <c r="P199" s="30"/>
      <c r="Q199" s="22"/>
      <c r="R199" s="22" t="b">
        <f t="shared" si="3"/>
        <v>0</v>
      </c>
      <c r="S199" s="22"/>
      <c r="T199" s="22" t="s">
        <v>54</v>
      </c>
      <c r="U199" s="33">
        <v>45450</v>
      </c>
      <c r="V199" s="26">
        <v>45450</v>
      </c>
      <c r="W199" s="29"/>
      <c r="X199" s="34"/>
      <c r="Y199" s="34"/>
      <c r="Z199" s="34"/>
    </row>
    <row r="200" spans="1:26" ht="36.75" customHeight="1" x14ac:dyDescent="0.25">
      <c r="A200" s="22">
        <v>199</v>
      </c>
      <c r="B200" s="23" t="s">
        <v>24</v>
      </c>
      <c r="C200" s="22" t="s">
        <v>27</v>
      </c>
      <c r="D200" s="22" t="s">
        <v>1091</v>
      </c>
      <c r="E200" s="111" t="s">
        <v>1092</v>
      </c>
      <c r="F200" s="55">
        <v>25463594</v>
      </c>
      <c r="G200" s="24" t="s">
        <v>57</v>
      </c>
      <c r="H200" s="24" t="s">
        <v>99</v>
      </c>
      <c r="I200" s="26">
        <v>45450</v>
      </c>
      <c r="J200" s="110" t="s">
        <v>1091</v>
      </c>
      <c r="K200" s="24" t="s">
        <v>1129</v>
      </c>
      <c r="L200" s="24" t="s">
        <v>2548</v>
      </c>
      <c r="M200" s="24" t="s">
        <v>1093</v>
      </c>
      <c r="N200" s="24">
        <v>890304350</v>
      </c>
      <c r="O200" s="94" t="s">
        <v>2609</v>
      </c>
      <c r="P200" s="30">
        <v>25463594</v>
      </c>
      <c r="Q200" s="30"/>
      <c r="R200" s="22" t="b">
        <f t="shared" si="3"/>
        <v>1</v>
      </c>
      <c r="S200" s="22"/>
      <c r="T200" s="22" t="s">
        <v>38</v>
      </c>
      <c r="U200" s="33">
        <v>45450</v>
      </c>
      <c r="V200" s="32">
        <v>45450</v>
      </c>
      <c r="W200" s="33">
        <v>45492</v>
      </c>
      <c r="X200" s="72" t="s">
        <v>2494</v>
      </c>
      <c r="Y200" s="72">
        <v>1</v>
      </c>
      <c r="Z200" s="73" t="s">
        <v>2502</v>
      </c>
    </row>
    <row r="201" spans="1:26" ht="36.75" customHeight="1" x14ac:dyDescent="0.25">
      <c r="A201" s="22">
        <v>200</v>
      </c>
      <c r="B201" s="23" t="s">
        <v>48</v>
      </c>
      <c r="C201" s="22" t="s">
        <v>1094</v>
      </c>
      <c r="D201" s="22" t="s">
        <v>1095</v>
      </c>
      <c r="E201" s="111" t="s">
        <v>1096</v>
      </c>
      <c r="F201" s="55">
        <v>1409753968</v>
      </c>
      <c r="G201" s="24" t="s">
        <v>197</v>
      </c>
      <c r="H201" s="24" t="s">
        <v>30</v>
      </c>
      <c r="I201" s="26">
        <v>45390</v>
      </c>
      <c r="J201" s="22" t="s">
        <v>1097</v>
      </c>
      <c r="K201" s="24" t="s">
        <v>32</v>
      </c>
      <c r="L201" s="24" t="s">
        <v>33</v>
      </c>
      <c r="M201" s="24" t="s">
        <v>852</v>
      </c>
      <c r="N201" s="24" t="s">
        <v>853</v>
      </c>
      <c r="O201" s="24" t="s">
        <v>1098</v>
      </c>
      <c r="P201" s="30">
        <v>1396367765</v>
      </c>
      <c r="Q201" s="30"/>
      <c r="R201" s="22" t="b">
        <f t="shared" si="3"/>
        <v>1</v>
      </c>
      <c r="S201" s="22"/>
      <c r="T201" s="22" t="s">
        <v>38</v>
      </c>
      <c r="U201" s="33">
        <v>45390</v>
      </c>
      <c r="V201" s="32">
        <v>45390</v>
      </c>
      <c r="W201" s="33">
        <v>45439</v>
      </c>
      <c r="X201" s="72" t="s">
        <v>2495</v>
      </c>
      <c r="Y201" s="34"/>
      <c r="Z201" s="85"/>
    </row>
    <row r="202" spans="1:26" ht="36.75" customHeight="1" x14ac:dyDescent="0.25">
      <c r="A202" s="22">
        <v>201</v>
      </c>
      <c r="B202" s="23" t="s">
        <v>48</v>
      </c>
      <c r="C202" s="22" t="s">
        <v>1099</v>
      </c>
      <c r="D202" s="22" t="s">
        <v>1100</v>
      </c>
      <c r="E202" s="111" t="s">
        <v>1101</v>
      </c>
      <c r="F202" s="55">
        <v>410059720</v>
      </c>
      <c r="G202" s="24" t="s">
        <v>197</v>
      </c>
      <c r="H202" s="24" t="s">
        <v>30</v>
      </c>
      <c r="I202" s="26">
        <v>45390</v>
      </c>
      <c r="J202" s="22" t="s">
        <v>1102</v>
      </c>
      <c r="K202" s="24" t="s">
        <v>32</v>
      </c>
      <c r="L202" s="37" t="s">
        <v>33</v>
      </c>
      <c r="M202" s="24" t="s">
        <v>1103</v>
      </c>
      <c r="N202" s="24" t="s">
        <v>968</v>
      </c>
      <c r="O202" s="24" t="s">
        <v>1104</v>
      </c>
      <c r="P202" s="30">
        <v>410059720</v>
      </c>
      <c r="Q202" s="30"/>
      <c r="R202" s="22" t="b">
        <f t="shared" si="3"/>
        <v>1</v>
      </c>
      <c r="S202" s="22"/>
      <c r="T202" s="22" t="s">
        <v>38</v>
      </c>
      <c r="U202" s="33">
        <v>45390</v>
      </c>
      <c r="V202" s="32">
        <v>45390</v>
      </c>
      <c r="W202" s="33">
        <v>45463</v>
      </c>
      <c r="X202" s="72" t="s">
        <v>2495</v>
      </c>
      <c r="Y202" s="34"/>
      <c r="Z202" s="85"/>
    </row>
    <row r="203" spans="1:26" ht="36.75" customHeight="1" x14ac:dyDescent="0.25">
      <c r="A203" s="22">
        <v>202</v>
      </c>
      <c r="B203" s="23" t="s">
        <v>48</v>
      </c>
      <c r="C203" s="22" t="s">
        <v>1105</v>
      </c>
      <c r="D203" s="22" t="s">
        <v>1106</v>
      </c>
      <c r="E203" s="111" t="s">
        <v>1107</v>
      </c>
      <c r="F203" s="55">
        <v>2398526764</v>
      </c>
      <c r="G203" s="22" t="s">
        <v>81</v>
      </c>
      <c r="H203" s="24" t="s">
        <v>476</v>
      </c>
      <c r="I203" s="26">
        <v>45434</v>
      </c>
      <c r="J203" s="22" t="s">
        <v>1108</v>
      </c>
      <c r="K203" s="24" t="s">
        <v>32</v>
      </c>
      <c r="L203" s="28" t="s">
        <v>33</v>
      </c>
      <c r="M203" s="24" t="s">
        <v>1109</v>
      </c>
      <c r="N203" s="24" t="s">
        <v>1110</v>
      </c>
      <c r="O203" s="24" t="s">
        <v>1111</v>
      </c>
      <c r="P203" s="30">
        <v>2398526764</v>
      </c>
      <c r="Q203" s="30"/>
      <c r="R203" s="22" t="b">
        <f t="shared" si="3"/>
        <v>1</v>
      </c>
      <c r="S203" s="22"/>
      <c r="T203" s="22" t="s">
        <v>38</v>
      </c>
      <c r="U203" s="33">
        <v>45434</v>
      </c>
      <c r="V203" s="32">
        <v>45434</v>
      </c>
      <c r="W203" s="33">
        <v>45478</v>
      </c>
      <c r="X203" s="34" t="s">
        <v>2495</v>
      </c>
      <c r="Y203" s="34"/>
      <c r="Z203" s="34"/>
    </row>
    <row r="204" spans="1:26" ht="36.75" customHeight="1" x14ac:dyDescent="0.25">
      <c r="A204" s="22">
        <v>203</v>
      </c>
      <c r="B204" s="23" t="s">
        <v>48</v>
      </c>
      <c r="C204" s="22" t="s">
        <v>1112</v>
      </c>
      <c r="D204" s="22" t="s">
        <v>1113</v>
      </c>
      <c r="E204" s="111" t="s">
        <v>1114</v>
      </c>
      <c r="F204" s="55">
        <v>1366515080</v>
      </c>
      <c r="G204" s="24" t="s">
        <v>197</v>
      </c>
      <c r="H204" s="24" t="s">
        <v>30</v>
      </c>
      <c r="I204" s="26">
        <v>45391</v>
      </c>
      <c r="J204" s="22" t="s">
        <v>1115</v>
      </c>
      <c r="K204" s="24" t="s">
        <v>32</v>
      </c>
      <c r="L204" s="37" t="s">
        <v>33</v>
      </c>
      <c r="M204" s="24" t="s">
        <v>1116</v>
      </c>
      <c r="N204" s="24" t="s">
        <v>1117</v>
      </c>
      <c r="O204" s="24" t="s">
        <v>1118</v>
      </c>
      <c r="P204" s="30">
        <v>903353595</v>
      </c>
      <c r="Q204" s="30"/>
      <c r="R204" s="22" t="b">
        <f t="shared" si="3"/>
        <v>1</v>
      </c>
      <c r="S204" s="22"/>
      <c r="T204" s="22" t="s">
        <v>38</v>
      </c>
      <c r="U204" s="33">
        <v>45391</v>
      </c>
      <c r="V204" s="32">
        <v>45391</v>
      </c>
      <c r="W204" s="33">
        <v>45482</v>
      </c>
      <c r="X204" s="72" t="s">
        <v>2495</v>
      </c>
      <c r="Y204" s="34"/>
      <c r="Z204" s="85"/>
    </row>
    <row r="205" spans="1:26" ht="36.75" customHeight="1" x14ac:dyDescent="0.25">
      <c r="A205" s="22">
        <v>204</v>
      </c>
      <c r="B205" s="23" t="s">
        <v>48</v>
      </c>
      <c r="C205" s="22" t="s">
        <v>1119</v>
      </c>
      <c r="D205" s="22" t="s">
        <v>1120</v>
      </c>
      <c r="E205" s="111" t="s">
        <v>1121</v>
      </c>
      <c r="F205" s="55">
        <v>1499959337</v>
      </c>
      <c r="G205" s="24" t="s">
        <v>51</v>
      </c>
      <c r="H205" s="24" t="s">
        <v>179</v>
      </c>
      <c r="I205" s="26">
        <v>45398</v>
      </c>
      <c r="J205" s="22" t="s">
        <v>1122</v>
      </c>
      <c r="K205" s="24" t="s">
        <v>32</v>
      </c>
      <c r="L205" s="28" t="s">
        <v>33</v>
      </c>
      <c r="M205" s="24" t="s">
        <v>1123</v>
      </c>
      <c r="N205" s="24" t="s">
        <v>316</v>
      </c>
      <c r="O205" s="24" t="s">
        <v>1124</v>
      </c>
      <c r="P205" s="30">
        <v>1499959337</v>
      </c>
      <c r="Q205" s="30"/>
      <c r="R205" s="22" t="b">
        <f t="shared" si="3"/>
        <v>1</v>
      </c>
      <c r="S205" s="22" t="s">
        <v>316</v>
      </c>
      <c r="T205" s="22" t="s">
        <v>38</v>
      </c>
      <c r="U205" s="33">
        <v>45398</v>
      </c>
      <c r="V205" s="32">
        <v>45399</v>
      </c>
      <c r="W205" s="33">
        <v>45499</v>
      </c>
      <c r="X205" s="34" t="s">
        <v>2495</v>
      </c>
      <c r="Y205" s="34"/>
      <c r="Z205" s="34"/>
    </row>
    <row r="206" spans="1:26" ht="36.75" customHeight="1" x14ac:dyDescent="0.25">
      <c r="A206" s="22">
        <v>205</v>
      </c>
      <c r="B206" s="23" t="s">
        <v>48</v>
      </c>
      <c r="C206" s="22" t="s">
        <v>1125</v>
      </c>
      <c r="D206" s="22" t="s">
        <v>1126</v>
      </c>
      <c r="E206" s="111" t="s">
        <v>1127</v>
      </c>
      <c r="F206" s="55">
        <v>1809445538</v>
      </c>
      <c r="G206" s="24" t="s">
        <v>197</v>
      </c>
      <c r="H206" s="24" t="s">
        <v>99</v>
      </c>
      <c r="I206" s="26">
        <v>45398</v>
      </c>
      <c r="J206" s="41" t="s">
        <v>1128</v>
      </c>
      <c r="K206" s="24" t="s">
        <v>1129</v>
      </c>
      <c r="L206" s="24" t="s">
        <v>2548</v>
      </c>
      <c r="M206" s="24" t="s">
        <v>1130</v>
      </c>
      <c r="N206" s="24" t="s">
        <v>460</v>
      </c>
      <c r="O206" s="24" t="s">
        <v>1131</v>
      </c>
      <c r="P206" s="30">
        <v>1578861386</v>
      </c>
      <c r="Q206" s="30"/>
      <c r="R206" s="22" t="b">
        <f t="shared" si="3"/>
        <v>1</v>
      </c>
      <c r="S206" s="22"/>
      <c r="T206" s="22" t="s">
        <v>38</v>
      </c>
      <c r="U206" s="33">
        <v>45398</v>
      </c>
      <c r="V206" s="32">
        <v>45399</v>
      </c>
      <c r="W206" s="33">
        <v>45441</v>
      </c>
      <c r="X206" s="72" t="s">
        <v>2495</v>
      </c>
      <c r="Y206" s="34"/>
      <c r="Z206" s="85"/>
    </row>
    <row r="207" spans="1:26" ht="36.75" customHeight="1" x14ac:dyDescent="0.25">
      <c r="A207" s="22">
        <v>206</v>
      </c>
      <c r="B207" s="23" t="s">
        <v>48</v>
      </c>
      <c r="C207" s="22" t="s">
        <v>1132</v>
      </c>
      <c r="D207" s="22" t="s">
        <v>1133</v>
      </c>
      <c r="E207" s="111" t="s">
        <v>1134</v>
      </c>
      <c r="F207" s="55">
        <v>2172646212</v>
      </c>
      <c r="G207" s="22" t="s">
        <v>76</v>
      </c>
      <c r="H207" s="24" t="s">
        <v>179</v>
      </c>
      <c r="I207" s="26">
        <v>45398</v>
      </c>
      <c r="J207" s="22" t="s">
        <v>1135</v>
      </c>
      <c r="K207" s="24" t="s">
        <v>32</v>
      </c>
      <c r="L207" s="28" t="s">
        <v>33</v>
      </c>
      <c r="M207" s="24" t="s">
        <v>1136</v>
      </c>
      <c r="N207" s="24" t="s">
        <v>1137</v>
      </c>
      <c r="O207" s="24" t="s">
        <v>2550</v>
      </c>
      <c r="P207" s="30">
        <v>2172646212</v>
      </c>
      <c r="Q207" s="30"/>
      <c r="R207" s="22" t="b">
        <f t="shared" si="3"/>
        <v>1</v>
      </c>
      <c r="S207" s="22" t="s">
        <v>316</v>
      </c>
      <c r="T207" s="22" t="s">
        <v>38</v>
      </c>
      <c r="U207" s="33">
        <v>45398</v>
      </c>
      <c r="V207" s="32">
        <v>45399</v>
      </c>
      <c r="W207" s="33">
        <v>45484</v>
      </c>
      <c r="X207" s="72" t="s">
        <v>2495</v>
      </c>
      <c r="Y207" s="34"/>
      <c r="Z207" s="34"/>
    </row>
    <row r="208" spans="1:26" ht="36.75" customHeight="1" x14ac:dyDescent="0.25">
      <c r="A208" s="22">
        <v>207</v>
      </c>
      <c r="B208" s="23" t="s">
        <v>48</v>
      </c>
      <c r="C208" s="22" t="s">
        <v>1138</v>
      </c>
      <c r="D208" s="22" t="s">
        <v>1139</v>
      </c>
      <c r="E208" s="111" t="s">
        <v>1140</v>
      </c>
      <c r="F208" s="55">
        <v>315277410</v>
      </c>
      <c r="G208" s="22" t="s">
        <v>81</v>
      </c>
      <c r="H208" s="24" t="s">
        <v>179</v>
      </c>
      <c r="I208" s="26">
        <v>45398</v>
      </c>
      <c r="J208" s="22" t="s">
        <v>1141</v>
      </c>
      <c r="K208" s="24" t="s">
        <v>32</v>
      </c>
      <c r="L208" s="28" t="s">
        <v>33</v>
      </c>
      <c r="M208" s="24" t="s">
        <v>1142</v>
      </c>
      <c r="N208" s="24" t="s">
        <v>1143</v>
      </c>
      <c r="O208" s="24" t="s">
        <v>1144</v>
      </c>
      <c r="P208" s="30">
        <v>315277410</v>
      </c>
      <c r="Q208" s="30"/>
      <c r="R208" s="22" t="b">
        <f t="shared" si="3"/>
        <v>1</v>
      </c>
      <c r="S208" s="22"/>
      <c r="T208" s="22" t="s">
        <v>38</v>
      </c>
      <c r="U208" s="33">
        <v>45398</v>
      </c>
      <c r="V208" s="32">
        <v>45399</v>
      </c>
      <c r="W208" s="33">
        <v>45457</v>
      </c>
      <c r="X208" s="34" t="s">
        <v>2495</v>
      </c>
      <c r="Y208" s="34"/>
      <c r="Z208" s="34"/>
    </row>
    <row r="209" spans="1:26" ht="36.75" customHeight="1" x14ac:dyDescent="0.25">
      <c r="A209" s="22">
        <v>208</v>
      </c>
      <c r="B209" s="23" t="s">
        <v>48</v>
      </c>
      <c r="C209" s="22" t="s">
        <v>1145</v>
      </c>
      <c r="D209" s="22" t="s">
        <v>1146</v>
      </c>
      <c r="E209" s="111" t="s">
        <v>1147</v>
      </c>
      <c r="F209" s="55">
        <v>343100800</v>
      </c>
      <c r="G209" s="24" t="s">
        <v>57</v>
      </c>
      <c r="H209" s="24" t="s">
        <v>99</v>
      </c>
      <c r="I209" s="26">
        <v>45398</v>
      </c>
      <c r="J209" s="22" t="s">
        <v>1148</v>
      </c>
      <c r="K209" s="24" t="s">
        <v>32</v>
      </c>
      <c r="L209" s="24" t="s">
        <v>1055</v>
      </c>
      <c r="M209" s="24" t="s">
        <v>1149</v>
      </c>
      <c r="N209" s="24" t="s">
        <v>1150</v>
      </c>
      <c r="O209" s="24" t="s">
        <v>1151</v>
      </c>
      <c r="P209" s="30">
        <v>343100800</v>
      </c>
      <c r="Q209" s="30"/>
      <c r="R209" s="22" t="b">
        <f t="shared" si="3"/>
        <v>1</v>
      </c>
      <c r="S209" s="22"/>
      <c r="T209" s="22" t="s">
        <v>38</v>
      </c>
      <c r="U209" s="33">
        <v>45398</v>
      </c>
      <c r="V209" s="32">
        <v>45399</v>
      </c>
      <c r="W209" s="33">
        <v>45475</v>
      </c>
      <c r="X209" s="34" t="s">
        <v>2495</v>
      </c>
      <c r="Y209" s="34"/>
      <c r="Z209" s="34"/>
    </row>
    <row r="210" spans="1:26" ht="36.75" hidden="1" customHeight="1" x14ac:dyDescent="0.25">
      <c r="A210" s="22">
        <v>209</v>
      </c>
      <c r="B210" s="23" t="s">
        <v>48</v>
      </c>
      <c r="C210" s="22" t="s">
        <v>27</v>
      </c>
      <c r="D210" s="22" t="s">
        <v>1152</v>
      </c>
      <c r="E210" s="111" t="s">
        <v>1153</v>
      </c>
      <c r="F210" s="55">
        <v>1779942500</v>
      </c>
      <c r="G210" s="22" t="s">
        <v>81</v>
      </c>
      <c r="H210" s="24" t="s">
        <v>99</v>
      </c>
      <c r="I210" s="26">
        <v>45398</v>
      </c>
      <c r="J210" s="22" t="s">
        <v>1154</v>
      </c>
      <c r="K210" s="24" t="s">
        <v>53</v>
      </c>
      <c r="L210" s="35" t="s">
        <v>707</v>
      </c>
      <c r="M210" s="24" t="s">
        <v>1155</v>
      </c>
      <c r="N210" s="24" t="s">
        <v>709</v>
      </c>
      <c r="O210" s="24" t="s">
        <v>1156</v>
      </c>
      <c r="P210" s="30">
        <v>1146053300</v>
      </c>
      <c r="Q210" s="30"/>
      <c r="R210" s="22" t="b">
        <f t="shared" si="3"/>
        <v>1</v>
      </c>
      <c r="S210" s="22"/>
      <c r="T210" s="22" t="s">
        <v>38</v>
      </c>
      <c r="U210" s="33">
        <v>45398</v>
      </c>
      <c r="V210" s="32">
        <v>45399</v>
      </c>
      <c r="W210" s="33">
        <v>45442</v>
      </c>
      <c r="X210" s="34" t="s">
        <v>2494</v>
      </c>
      <c r="Y210" s="34">
        <v>1</v>
      </c>
      <c r="Z210" s="73" t="s">
        <v>2519</v>
      </c>
    </row>
    <row r="211" spans="1:26" ht="36.75" hidden="1" customHeight="1" x14ac:dyDescent="0.25">
      <c r="A211" s="22">
        <v>210</v>
      </c>
      <c r="B211" s="23" t="s">
        <v>48</v>
      </c>
      <c r="C211" s="22" t="s">
        <v>27</v>
      </c>
      <c r="D211" s="22" t="s">
        <v>1157</v>
      </c>
      <c r="E211" s="111" t="s">
        <v>1158</v>
      </c>
      <c r="F211" s="55">
        <v>412577760</v>
      </c>
      <c r="G211" s="22" t="s">
        <v>76</v>
      </c>
      <c r="H211" s="24" t="s">
        <v>99</v>
      </c>
      <c r="I211" s="26">
        <v>45398</v>
      </c>
      <c r="J211" s="22" t="s">
        <v>1159</v>
      </c>
      <c r="K211" s="24" t="s">
        <v>53</v>
      </c>
      <c r="L211" s="35" t="s">
        <v>707</v>
      </c>
      <c r="M211" s="24" t="s">
        <v>1160</v>
      </c>
      <c r="N211" s="24"/>
      <c r="O211" s="24" t="s">
        <v>1161</v>
      </c>
      <c r="P211" s="30">
        <v>279316800</v>
      </c>
      <c r="Q211" s="30"/>
      <c r="R211" s="22" t="b">
        <f t="shared" si="3"/>
        <v>1</v>
      </c>
      <c r="S211" s="22"/>
      <c r="T211" s="22" t="s">
        <v>38</v>
      </c>
      <c r="U211" s="33">
        <v>45398</v>
      </c>
      <c r="V211" s="32">
        <v>45399</v>
      </c>
      <c r="W211" s="33">
        <v>45442</v>
      </c>
      <c r="X211" s="72" t="s">
        <v>2495</v>
      </c>
      <c r="Y211" s="34"/>
      <c r="Z211" s="34"/>
    </row>
    <row r="212" spans="1:26" ht="36.75" customHeight="1" x14ac:dyDescent="0.25">
      <c r="A212" s="22">
        <v>211</v>
      </c>
      <c r="B212" s="23" t="s">
        <v>48</v>
      </c>
      <c r="C212" s="22" t="s">
        <v>1162</v>
      </c>
      <c r="D212" s="22" t="s">
        <v>1163</v>
      </c>
      <c r="E212" s="111" t="s">
        <v>1164</v>
      </c>
      <c r="F212" s="55">
        <v>10247994</v>
      </c>
      <c r="G212" s="22" t="s">
        <v>76</v>
      </c>
      <c r="H212" s="24" t="s">
        <v>99</v>
      </c>
      <c r="I212" s="26">
        <v>45398</v>
      </c>
      <c r="J212" s="22" t="s">
        <v>1165</v>
      </c>
      <c r="K212" s="24" t="s">
        <v>32</v>
      </c>
      <c r="L212" s="28" t="s">
        <v>33</v>
      </c>
      <c r="M212" s="24" t="s">
        <v>1166</v>
      </c>
      <c r="N212" s="24" t="s">
        <v>1167</v>
      </c>
      <c r="O212" s="24" t="s">
        <v>1168</v>
      </c>
      <c r="P212" s="30">
        <v>9969344</v>
      </c>
      <c r="Q212" s="30"/>
      <c r="R212" s="22" t="b">
        <f t="shared" si="3"/>
        <v>1</v>
      </c>
      <c r="S212" s="22"/>
      <c r="T212" s="22" t="s">
        <v>38</v>
      </c>
      <c r="U212" s="33">
        <v>45398</v>
      </c>
      <c r="V212" s="32">
        <v>45399</v>
      </c>
      <c r="W212" s="33">
        <v>45468</v>
      </c>
      <c r="X212" s="72" t="s">
        <v>2495</v>
      </c>
      <c r="Y212" s="34"/>
      <c r="Z212" s="34"/>
    </row>
    <row r="213" spans="1:26" ht="36.75" customHeight="1" x14ac:dyDescent="0.25">
      <c r="A213" s="22">
        <v>212</v>
      </c>
      <c r="B213" s="23" t="s">
        <v>48</v>
      </c>
      <c r="C213" s="22" t="s">
        <v>1169</v>
      </c>
      <c r="D213" s="22" t="s">
        <v>1170</v>
      </c>
      <c r="E213" s="111" t="s">
        <v>1171</v>
      </c>
      <c r="F213" s="55">
        <v>3350528234</v>
      </c>
      <c r="G213" s="24" t="s">
        <v>197</v>
      </c>
      <c r="H213" s="24" t="s">
        <v>99</v>
      </c>
      <c r="I213" s="26">
        <v>45400</v>
      </c>
      <c r="J213" s="42" t="s">
        <v>1172</v>
      </c>
      <c r="K213" s="24" t="s">
        <v>1129</v>
      </c>
      <c r="L213" s="24" t="s">
        <v>2548</v>
      </c>
      <c r="M213" s="24" t="s">
        <v>1130</v>
      </c>
      <c r="N213" s="24" t="s">
        <v>460</v>
      </c>
      <c r="O213" s="24" t="s">
        <v>1173</v>
      </c>
      <c r="P213" s="30">
        <v>2935967943</v>
      </c>
      <c r="Q213" s="30"/>
      <c r="R213" s="22" t="b">
        <f t="shared" si="3"/>
        <v>1</v>
      </c>
      <c r="S213" s="22"/>
      <c r="T213" s="22" t="s">
        <v>38</v>
      </c>
      <c r="U213" s="33">
        <v>45400</v>
      </c>
      <c r="V213" s="32">
        <v>45400</v>
      </c>
      <c r="W213" s="33">
        <v>45441</v>
      </c>
      <c r="X213" s="72" t="s">
        <v>2495</v>
      </c>
      <c r="Y213" s="34"/>
      <c r="Z213" s="85"/>
    </row>
    <row r="214" spans="1:26" ht="36.75" customHeight="1" x14ac:dyDescent="0.25">
      <c r="A214" s="22">
        <v>213</v>
      </c>
      <c r="B214" s="23" t="s">
        <v>48</v>
      </c>
      <c r="C214" s="22" t="s">
        <v>1174</v>
      </c>
      <c r="D214" s="22" t="s">
        <v>1175</v>
      </c>
      <c r="E214" s="111" t="s">
        <v>1176</v>
      </c>
      <c r="F214" s="55">
        <v>1073237200</v>
      </c>
      <c r="G214" s="24" t="s">
        <v>51</v>
      </c>
      <c r="H214" s="24" t="s">
        <v>99</v>
      </c>
      <c r="I214" s="26">
        <v>45414</v>
      </c>
      <c r="J214" s="22" t="s">
        <v>1177</v>
      </c>
      <c r="K214" s="24" t="s">
        <v>32</v>
      </c>
      <c r="L214" s="28" t="s">
        <v>33</v>
      </c>
      <c r="M214" s="24" t="s">
        <v>1178</v>
      </c>
      <c r="N214" s="24" t="s">
        <v>1179</v>
      </c>
      <c r="O214" s="24" t="s">
        <v>1180</v>
      </c>
      <c r="P214" s="30">
        <v>771793540</v>
      </c>
      <c r="Q214" s="30"/>
      <c r="R214" s="22" t="b">
        <f t="shared" si="3"/>
        <v>1</v>
      </c>
      <c r="S214" s="22"/>
      <c r="T214" s="22" t="s">
        <v>38</v>
      </c>
      <c r="U214" s="33">
        <v>45414</v>
      </c>
      <c r="V214" s="32">
        <v>45404</v>
      </c>
      <c r="W214" s="33">
        <v>45489</v>
      </c>
      <c r="X214" s="34" t="s">
        <v>2495</v>
      </c>
      <c r="Y214" s="34"/>
      <c r="Z214" s="34"/>
    </row>
    <row r="215" spans="1:26" ht="36.75" hidden="1" customHeight="1" x14ac:dyDescent="0.25">
      <c r="A215" s="22">
        <v>214</v>
      </c>
      <c r="B215" s="23" t="s">
        <v>48</v>
      </c>
      <c r="C215" s="22" t="s">
        <v>27</v>
      </c>
      <c r="D215" s="22" t="s">
        <v>1181</v>
      </c>
      <c r="E215" s="111" t="s">
        <v>1182</v>
      </c>
      <c r="F215" s="55">
        <v>323747562</v>
      </c>
      <c r="G215" s="24" t="s">
        <v>345</v>
      </c>
      <c r="H215" s="24" t="s">
        <v>476</v>
      </c>
      <c r="I215" s="26">
        <v>45414</v>
      </c>
      <c r="J215" s="22" t="s">
        <v>1014</v>
      </c>
      <c r="K215" s="24" t="s">
        <v>53</v>
      </c>
      <c r="L215" s="24" t="s">
        <v>525</v>
      </c>
      <c r="M215" s="24" t="s">
        <v>1183</v>
      </c>
      <c r="N215" s="24" t="s">
        <v>1184</v>
      </c>
      <c r="O215" s="24" t="s">
        <v>1185</v>
      </c>
      <c r="P215" s="30">
        <v>323747562</v>
      </c>
      <c r="Q215" s="30"/>
      <c r="R215" s="22" t="b">
        <f t="shared" si="3"/>
        <v>1</v>
      </c>
      <c r="S215" s="22"/>
      <c r="T215" s="22" t="s">
        <v>38</v>
      </c>
      <c r="U215" s="33">
        <v>45414</v>
      </c>
      <c r="V215" s="32">
        <v>45404</v>
      </c>
      <c r="W215" s="33">
        <v>45449</v>
      </c>
      <c r="X215" s="34" t="s">
        <v>2495</v>
      </c>
      <c r="Y215" s="34"/>
      <c r="Z215" s="34"/>
    </row>
    <row r="216" spans="1:26" ht="36.75" hidden="1" customHeight="1" x14ac:dyDescent="0.25">
      <c r="A216" s="22">
        <v>215</v>
      </c>
      <c r="B216" s="23" t="s">
        <v>48</v>
      </c>
      <c r="C216" s="22" t="s">
        <v>27</v>
      </c>
      <c r="D216" s="22" t="s">
        <v>1186</v>
      </c>
      <c r="E216" s="111" t="s">
        <v>1187</v>
      </c>
      <c r="F216" s="55">
        <v>82836577</v>
      </c>
      <c r="G216" s="22" t="s">
        <v>307</v>
      </c>
      <c r="H216" s="24" t="s">
        <v>179</v>
      </c>
      <c r="I216" s="26">
        <v>45414</v>
      </c>
      <c r="J216" s="22" t="s">
        <v>1188</v>
      </c>
      <c r="K216" s="24" t="s">
        <v>53</v>
      </c>
      <c r="L216" s="24" t="s">
        <v>525</v>
      </c>
      <c r="M216" s="24" t="s">
        <v>1189</v>
      </c>
      <c r="N216" s="24" t="s">
        <v>1190</v>
      </c>
      <c r="O216" s="24" t="s">
        <v>1191</v>
      </c>
      <c r="P216" s="30">
        <v>70871884</v>
      </c>
      <c r="Q216" s="30"/>
      <c r="R216" s="22" t="b">
        <f t="shared" si="3"/>
        <v>1</v>
      </c>
      <c r="S216" s="22"/>
      <c r="T216" s="22" t="s">
        <v>38</v>
      </c>
      <c r="U216" s="33">
        <v>45414</v>
      </c>
      <c r="V216" s="32">
        <v>45418</v>
      </c>
      <c r="W216" s="33">
        <v>45448</v>
      </c>
      <c r="X216" s="34" t="s">
        <v>2495</v>
      </c>
      <c r="Y216" s="34"/>
      <c r="Z216" s="34"/>
    </row>
    <row r="217" spans="1:26" ht="36.75" customHeight="1" x14ac:dyDescent="0.25">
      <c r="A217" s="22">
        <v>216</v>
      </c>
      <c r="B217" s="23" t="s">
        <v>48</v>
      </c>
      <c r="C217" s="22" t="s">
        <v>1192</v>
      </c>
      <c r="D217" s="22" t="s">
        <v>1193</v>
      </c>
      <c r="E217" s="111" t="s">
        <v>1194</v>
      </c>
      <c r="F217" s="55">
        <v>111265000</v>
      </c>
      <c r="G217" s="24" t="s">
        <v>192</v>
      </c>
      <c r="H217" s="24" t="s">
        <v>346</v>
      </c>
      <c r="I217" s="26">
        <v>45414</v>
      </c>
      <c r="J217" s="22" t="s">
        <v>1195</v>
      </c>
      <c r="K217" s="24" t="s">
        <v>32</v>
      </c>
      <c r="L217" s="24" t="s">
        <v>33</v>
      </c>
      <c r="M217" s="24" t="s">
        <v>1196</v>
      </c>
      <c r="N217" s="24" t="s">
        <v>1197</v>
      </c>
      <c r="O217" s="24" t="s">
        <v>1198</v>
      </c>
      <c r="P217" s="30">
        <v>105556094</v>
      </c>
      <c r="Q217" s="30"/>
      <c r="R217" s="22" t="b">
        <f t="shared" si="3"/>
        <v>1</v>
      </c>
      <c r="S217" s="22"/>
      <c r="T217" s="22" t="s">
        <v>38</v>
      </c>
      <c r="U217" s="33">
        <v>45414</v>
      </c>
      <c r="V217" s="32">
        <v>45406</v>
      </c>
      <c r="W217" s="33">
        <v>45561</v>
      </c>
      <c r="X217" s="34" t="s">
        <v>2495</v>
      </c>
      <c r="Y217" s="34"/>
      <c r="Z217" s="34"/>
    </row>
    <row r="218" spans="1:26" ht="36.75" customHeight="1" x14ac:dyDescent="0.25">
      <c r="A218" s="22">
        <v>217</v>
      </c>
      <c r="B218" s="23" t="s">
        <v>48</v>
      </c>
      <c r="C218" s="22" t="s">
        <v>1199</v>
      </c>
      <c r="D218" s="22" t="s">
        <v>1200</v>
      </c>
      <c r="E218" s="111" t="s">
        <v>1201</v>
      </c>
      <c r="F218" s="55">
        <v>172489829</v>
      </c>
      <c r="G218" s="24" t="s">
        <v>197</v>
      </c>
      <c r="H218" s="24" t="s">
        <v>30</v>
      </c>
      <c r="I218" s="26">
        <v>45414</v>
      </c>
      <c r="J218" s="41" t="s">
        <v>1202</v>
      </c>
      <c r="K218" s="24" t="s">
        <v>1129</v>
      </c>
      <c r="L218" s="24" t="s">
        <v>2548</v>
      </c>
      <c r="M218" s="24" t="s">
        <v>1203</v>
      </c>
      <c r="N218" s="24" t="s">
        <v>460</v>
      </c>
      <c r="O218" s="24" t="s">
        <v>1204</v>
      </c>
      <c r="P218" s="30">
        <v>172489829</v>
      </c>
      <c r="Q218" s="30"/>
      <c r="R218" s="22" t="b">
        <f t="shared" si="3"/>
        <v>1</v>
      </c>
      <c r="S218" s="22"/>
      <c r="T218" s="22" t="s">
        <v>38</v>
      </c>
      <c r="U218" s="33">
        <v>45414</v>
      </c>
      <c r="V218" s="32">
        <v>45407</v>
      </c>
      <c r="W218" s="33">
        <v>45469</v>
      </c>
      <c r="X218" s="72" t="s">
        <v>2495</v>
      </c>
      <c r="Y218" s="34"/>
      <c r="Z218" s="85"/>
    </row>
    <row r="219" spans="1:26" ht="36.75" hidden="1" customHeight="1" x14ac:dyDescent="0.25">
      <c r="A219" s="22">
        <v>218</v>
      </c>
      <c r="B219" s="23" t="s">
        <v>24</v>
      </c>
      <c r="C219" s="22" t="s">
        <v>27</v>
      </c>
      <c r="D219" s="22" t="s">
        <v>1205</v>
      </c>
      <c r="E219" s="111" t="s">
        <v>1206</v>
      </c>
      <c r="F219" s="55">
        <v>36517006</v>
      </c>
      <c r="G219" s="22" t="s">
        <v>307</v>
      </c>
      <c r="H219" s="24" t="s">
        <v>179</v>
      </c>
      <c r="I219" s="26">
        <v>45456</v>
      </c>
      <c r="J219" s="22" t="s">
        <v>1207</v>
      </c>
      <c r="K219" s="24" t="s">
        <v>53</v>
      </c>
      <c r="L219" s="24" t="s">
        <v>508</v>
      </c>
      <c r="M219" s="24" t="s">
        <v>1208</v>
      </c>
      <c r="N219" s="24" t="s">
        <v>1209</v>
      </c>
      <c r="O219" s="24" t="s">
        <v>1210</v>
      </c>
      <c r="P219" s="30">
        <v>22961002</v>
      </c>
      <c r="Q219" s="30"/>
      <c r="R219" s="22" t="b">
        <f t="shared" si="3"/>
        <v>1</v>
      </c>
      <c r="S219" s="22"/>
      <c r="T219" s="22" t="s">
        <v>38</v>
      </c>
      <c r="U219" s="33">
        <v>45456</v>
      </c>
      <c r="V219" s="32">
        <v>45464</v>
      </c>
      <c r="W219" s="33">
        <v>45616</v>
      </c>
      <c r="X219" s="34" t="s">
        <v>2495</v>
      </c>
      <c r="Y219" s="34"/>
      <c r="Z219" s="34"/>
    </row>
    <row r="220" spans="1:26" ht="36.75" customHeight="1" x14ac:dyDescent="0.25">
      <c r="A220" s="22">
        <v>219</v>
      </c>
      <c r="B220" s="23" t="s">
        <v>39</v>
      </c>
      <c r="C220" s="22" t="s">
        <v>1211</v>
      </c>
      <c r="D220" s="22" t="s">
        <v>1212</v>
      </c>
      <c r="E220" s="111" t="s">
        <v>1213</v>
      </c>
      <c r="F220" s="55">
        <v>664146099</v>
      </c>
      <c r="G220" s="24" t="s">
        <v>29</v>
      </c>
      <c r="H220" s="24" t="s">
        <v>198</v>
      </c>
      <c r="I220" s="26">
        <v>45456</v>
      </c>
      <c r="J220" s="27" t="s">
        <v>1214</v>
      </c>
      <c r="K220" s="24" t="s">
        <v>32</v>
      </c>
      <c r="L220" s="28" t="s">
        <v>33</v>
      </c>
      <c r="M220" s="24" t="s">
        <v>1215</v>
      </c>
      <c r="N220" s="24"/>
      <c r="O220" s="24" t="s">
        <v>1216</v>
      </c>
      <c r="P220" s="30">
        <v>664146099</v>
      </c>
      <c r="Q220" s="30"/>
      <c r="R220" s="22" t="b">
        <f t="shared" si="3"/>
        <v>1</v>
      </c>
      <c r="S220" s="22"/>
      <c r="T220" s="22" t="s">
        <v>38</v>
      </c>
      <c r="U220" s="33">
        <v>45456</v>
      </c>
      <c r="V220" s="32">
        <v>45456</v>
      </c>
      <c r="W220" s="33">
        <v>45518</v>
      </c>
      <c r="X220" s="34" t="s">
        <v>2495</v>
      </c>
      <c r="Y220" s="34"/>
      <c r="Z220" s="34"/>
    </row>
    <row r="221" spans="1:26" ht="36.75" customHeight="1" x14ac:dyDescent="0.25">
      <c r="A221" s="22">
        <v>220</v>
      </c>
      <c r="B221" s="23" t="s">
        <v>146</v>
      </c>
      <c r="C221" s="22" t="s">
        <v>169</v>
      </c>
      <c r="D221" s="22" t="s">
        <v>1217</v>
      </c>
      <c r="E221" s="111" t="s">
        <v>2596</v>
      </c>
      <c r="F221" s="55">
        <v>1300000000</v>
      </c>
      <c r="G221" s="24" t="s">
        <v>57</v>
      </c>
      <c r="H221" s="24" t="s">
        <v>893</v>
      </c>
      <c r="I221" s="26">
        <v>45456</v>
      </c>
      <c r="J221" s="92" t="s">
        <v>2616</v>
      </c>
      <c r="K221" s="24" t="s">
        <v>1129</v>
      </c>
      <c r="L221" s="24" t="s">
        <v>2548</v>
      </c>
      <c r="M221" s="24" t="s">
        <v>1218</v>
      </c>
      <c r="N221" s="24" t="s">
        <v>1219</v>
      </c>
      <c r="O221" s="24" t="s">
        <v>1220</v>
      </c>
      <c r="P221" s="30">
        <v>1299981094</v>
      </c>
      <c r="Q221" s="30"/>
      <c r="R221" s="22" t="b">
        <f t="shared" si="3"/>
        <v>1</v>
      </c>
      <c r="S221" s="22"/>
      <c r="T221" s="22" t="s">
        <v>38</v>
      </c>
      <c r="U221" s="33">
        <v>45449</v>
      </c>
      <c r="V221" s="32">
        <v>45449</v>
      </c>
      <c r="W221" s="33">
        <v>45450</v>
      </c>
      <c r="X221" s="34" t="s">
        <v>2495</v>
      </c>
      <c r="Y221" s="34"/>
      <c r="Z221" s="34"/>
    </row>
    <row r="222" spans="1:26" ht="36.75" customHeight="1" x14ac:dyDescent="0.25">
      <c r="A222" s="22">
        <v>221</v>
      </c>
      <c r="B222" s="23" t="s">
        <v>37</v>
      </c>
      <c r="C222" s="22" t="s">
        <v>1221</v>
      </c>
      <c r="D222" s="22" t="s">
        <v>1222</v>
      </c>
      <c r="E222" s="111" t="s">
        <v>1223</v>
      </c>
      <c r="F222" s="55">
        <v>50000000</v>
      </c>
      <c r="G222" s="24" t="s">
        <v>57</v>
      </c>
      <c r="H222" s="24" t="s">
        <v>476</v>
      </c>
      <c r="I222" s="26">
        <v>45457</v>
      </c>
      <c r="J222" s="22" t="s">
        <v>1224</v>
      </c>
      <c r="K222" s="24" t="s">
        <v>32</v>
      </c>
      <c r="L222" s="28" t="s">
        <v>33</v>
      </c>
      <c r="M222" s="24" t="s">
        <v>1225</v>
      </c>
      <c r="N222" s="24" t="s">
        <v>1226</v>
      </c>
      <c r="O222" s="24" t="s">
        <v>1227</v>
      </c>
      <c r="P222" s="30">
        <v>50000000</v>
      </c>
      <c r="Q222" s="30"/>
      <c r="R222" s="22" t="b">
        <f t="shared" si="3"/>
        <v>1</v>
      </c>
      <c r="S222" s="22"/>
      <c r="T222" s="22" t="s">
        <v>38</v>
      </c>
      <c r="U222" s="33">
        <v>45457</v>
      </c>
      <c r="V222" s="32">
        <v>45460</v>
      </c>
      <c r="W222" s="33">
        <v>45516</v>
      </c>
      <c r="X222" s="34" t="s">
        <v>2495</v>
      </c>
      <c r="Y222" s="34"/>
      <c r="Z222" s="34"/>
    </row>
    <row r="223" spans="1:26" ht="36.75" customHeight="1" x14ac:dyDescent="0.25">
      <c r="A223" s="22">
        <v>222</v>
      </c>
      <c r="B223" s="23" t="s">
        <v>24</v>
      </c>
      <c r="C223" s="22" t="s">
        <v>1228</v>
      </c>
      <c r="D223" s="22" t="s">
        <v>1229</v>
      </c>
      <c r="E223" s="111" t="s">
        <v>1230</v>
      </c>
      <c r="F223" s="55">
        <v>37500000</v>
      </c>
      <c r="G223" s="24" t="s">
        <v>670</v>
      </c>
      <c r="H223" s="24" t="s">
        <v>179</v>
      </c>
      <c r="I223" s="26">
        <v>45457</v>
      </c>
      <c r="J223" s="22" t="s">
        <v>1231</v>
      </c>
      <c r="K223" s="24" t="s">
        <v>32</v>
      </c>
      <c r="L223" s="28" t="s">
        <v>33</v>
      </c>
      <c r="M223" s="24" t="s">
        <v>1232</v>
      </c>
      <c r="N223" s="24" t="s">
        <v>1233</v>
      </c>
      <c r="O223" s="24" t="s">
        <v>1231</v>
      </c>
      <c r="P223" s="30">
        <v>37336809</v>
      </c>
      <c r="Q223" s="30"/>
      <c r="R223" s="22" t="b">
        <f t="shared" si="3"/>
        <v>1</v>
      </c>
      <c r="S223" s="22"/>
      <c r="T223" s="22" t="s">
        <v>38</v>
      </c>
      <c r="U223" s="33">
        <v>45457</v>
      </c>
      <c r="V223" s="32">
        <v>45460</v>
      </c>
      <c r="W223" s="33">
        <v>45575</v>
      </c>
      <c r="X223" s="34" t="s">
        <v>2495</v>
      </c>
      <c r="Y223" s="34"/>
      <c r="Z223" s="34"/>
    </row>
    <row r="224" spans="1:26" ht="36.75" hidden="1" customHeight="1" x14ac:dyDescent="0.25">
      <c r="A224" s="22">
        <v>223</v>
      </c>
      <c r="B224" s="23" t="s">
        <v>24</v>
      </c>
      <c r="C224" s="22" t="s">
        <v>1234</v>
      </c>
      <c r="D224" s="22" t="s">
        <v>1235</v>
      </c>
      <c r="E224" s="111" t="s">
        <v>1236</v>
      </c>
      <c r="F224" s="55">
        <v>159559000</v>
      </c>
      <c r="G224" s="22" t="s">
        <v>197</v>
      </c>
      <c r="H224" s="24" t="s">
        <v>476</v>
      </c>
      <c r="I224" s="26">
        <v>45457</v>
      </c>
      <c r="J224" s="22"/>
      <c r="K224" s="24" t="s">
        <v>32</v>
      </c>
      <c r="L224" s="24"/>
      <c r="M224" s="22"/>
      <c r="N224" s="22"/>
      <c r="O224" s="22"/>
      <c r="P224" s="30"/>
      <c r="Q224" s="22"/>
      <c r="R224" s="22" t="b">
        <f t="shared" si="3"/>
        <v>0</v>
      </c>
      <c r="S224" s="22"/>
      <c r="T224" s="22" t="s">
        <v>77</v>
      </c>
      <c r="U224" s="33">
        <v>45457</v>
      </c>
      <c r="V224" s="26">
        <v>45460</v>
      </c>
      <c r="W224" s="29"/>
      <c r="X224" s="34"/>
      <c r="Y224" s="34"/>
      <c r="Z224" s="34"/>
    </row>
    <row r="225" spans="1:26" ht="36.75" hidden="1" customHeight="1" x14ac:dyDescent="0.25">
      <c r="A225" s="22">
        <v>224</v>
      </c>
      <c r="B225" s="23" t="s">
        <v>24</v>
      </c>
      <c r="C225" s="22" t="s">
        <v>1237</v>
      </c>
      <c r="D225" s="22" t="s">
        <v>1238</v>
      </c>
      <c r="E225" s="111" t="s">
        <v>1239</v>
      </c>
      <c r="F225" s="55">
        <v>4729584324</v>
      </c>
      <c r="G225" s="24" t="s">
        <v>161</v>
      </c>
      <c r="H225" s="22" t="s">
        <v>99</v>
      </c>
      <c r="I225" s="26">
        <v>45457</v>
      </c>
      <c r="J225" s="22"/>
      <c r="K225" s="24" t="s">
        <v>157</v>
      </c>
      <c r="L225" s="24"/>
      <c r="M225" s="22"/>
      <c r="N225" s="22"/>
      <c r="O225" s="22"/>
      <c r="P225" s="30"/>
      <c r="Q225" s="22"/>
      <c r="R225" s="22" t="b">
        <f t="shared" si="3"/>
        <v>0</v>
      </c>
      <c r="S225" s="22"/>
      <c r="T225" s="22" t="s">
        <v>77</v>
      </c>
      <c r="U225" s="33">
        <v>45457</v>
      </c>
      <c r="V225" s="26">
        <v>45460</v>
      </c>
      <c r="W225" s="29"/>
      <c r="X225" s="34"/>
      <c r="Y225" s="34"/>
      <c r="Z225" s="34"/>
    </row>
    <row r="226" spans="1:26" ht="36.75" hidden="1" customHeight="1" x14ac:dyDescent="0.25">
      <c r="A226" s="22">
        <v>225</v>
      </c>
      <c r="B226" s="23" t="s">
        <v>326</v>
      </c>
      <c r="C226" s="22" t="s">
        <v>27</v>
      </c>
      <c r="D226" s="22" t="s">
        <v>1240</v>
      </c>
      <c r="E226" s="111" t="s">
        <v>1241</v>
      </c>
      <c r="F226" s="55">
        <v>13000000</v>
      </c>
      <c r="G226" s="24" t="s">
        <v>68</v>
      </c>
      <c r="H226" s="24" t="s">
        <v>476</v>
      </c>
      <c r="I226" s="26">
        <v>45460</v>
      </c>
      <c r="J226" s="92" t="s">
        <v>2618</v>
      </c>
      <c r="K226" s="24" t="s">
        <v>53</v>
      </c>
      <c r="L226" s="24" t="s">
        <v>330</v>
      </c>
      <c r="M226" s="24" t="s">
        <v>1242</v>
      </c>
      <c r="N226" s="24" t="s">
        <v>1243</v>
      </c>
      <c r="O226" s="24" t="s">
        <v>1244</v>
      </c>
      <c r="P226" s="30">
        <v>13000000</v>
      </c>
      <c r="Q226" s="30"/>
      <c r="R226" s="22" t="b">
        <f t="shared" si="3"/>
        <v>1</v>
      </c>
      <c r="S226" s="22"/>
      <c r="T226" s="22" t="s">
        <v>38</v>
      </c>
      <c r="U226" s="33">
        <v>45460</v>
      </c>
      <c r="V226" s="32">
        <v>45460</v>
      </c>
      <c r="W226" s="33">
        <v>45463</v>
      </c>
      <c r="X226" s="72" t="s">
        <v>2495</v>
      </c>
      <c r="Y226" s="34"/>
      <c r="Z226" s="34"/>
    </row>
    <row r="227" spans="1:26" ht="36.75" customHeight="1" x14ac:dyDescent="0.25">
      <c r="A227" s="22">
        <v>226</v>
      </c>
      <c r="B227" s="23" t="s">
        <v>39</v>
      </c>
      <c r="C227" s="22" t="s">
        <v>639</v>
      </c>
      <c r="D227" s="22" t="s">
        <v>1245</v>
      </c>
      <c r="E227" s="111" t="s">
        <v>1246</v>
      </c>
      <c r="F227" s="55">
        <v>2200000000</v>
      </c>
      <c r="G227" s="24" t="s">
        <v>57</v>
      </c>
      <c r="H227" s="24" t="s">
        <v>99</v>
      </c>
      <c r="I227" s="26">
        <v>45460</v>
      </c>
      <c r="J227" s="22" t="s">
        <v>1247</v>
      </c>
      <c r="K227" s="24" t="s">
        <v>32</v>
      </c>
      <c r="L227" s="28" t="s">
        <v>33</v>
      </c>
      <c r="M227" s="24" t="s">
        <v>1248</v>
      </c>
      <c r="N227" s="24" t="s">
        <v>1249</v>
      </c>
      <c r="O227" s="24" t="s">
        <v>1250</v>
      </c>
      <c r="P227" s="30">
        <v>2200000000</v>
      </c>
      <c r="Q227" s="30"/>
      <c r="R227" s="22" t="b">
        <f t="shared" si="3"/>
        <v>1</v>
      </c>
      <c r="S227" s="22"/>
      <c r="T227" s="22" t="s">
        <v>38</v>
      </c>
      <c r="U227" s="33">
        <v>45460</v>
      </c>
      <c r="V227" s="32">
        <v>45460</v>
      </c>
      <c r="W227" s="33">
        <v>45512</v>
      </c>
      <c r="X227" s="34" t="s">
        <v>2495</v>
      </c>
      <c r="Y227" s="34"/>
      <c r="Z227" s="34"/>
    </row>
    <row r="228" spans="1:26" ht="36.75" hidden="1" customHeight="1" x14ac:dyDescent="0.25">
      <c r="A228" s="22">
        <v>227</v>
      </c>
      <c r="B228" s="23" t="s">
        <v>24</v>
      </c>
      <c r="C228" s="22" t="s">
        <v>27</v>
      </c>
      <c r="D228" s="22" t="s">
        <v>1251</v>
      </c>
      <c r="E228" s="111" t="s">
        <v>1252</v>
      </c>
      <c r="F228" s="55">
        <v>2081199160</v>
      </c>
      <c r="G228" s="22" t="s">
        <v>240</v>
      </c>
      <c r="H228" s="24" t="s">
        <v>198</v>
      </c>
      <c r="I228" s="26">
        <v>45460</v>
      </c>
      <c r="J228" s="22" t="s">
        <v>1253</v>
      </c>
      <c r="K228" s="24" t="s">
        <v>53</v>
      </c>
      <c r="L228" s="24" t="s">
        <v>60</v>
      </c>
      <c r="M228" s="24" t="s">
        <v>1254</v>
      </c>
      <c r="N228" s="24" t="s">
        <v>1255</v>
      </c>
      <c r="O228" s="24" t="s">
        <v>1256</v>
      </c>
      <c r="P228" s="30">
        <v>2081199160</v>
      </c>
      <c r="Q228" s="30"/>
      <c r="R228" s="22" t="b">
        <f t="shared" si="3"/>
        <v>1</v>
      </c>
      <c r="S228" s="22"/>
      <c r="T228" s="22" t="s">
        <v>38</v>
      </c>
      <c r="U228" s="33">
        <v>45460</v>
      </c>
      <c r="V228" s="32">
        <v>0</v>
      </c>
      <c r="W228" s="33">
        <v>45590</v>
      </c>
      <c r="X228" s="34" t="s">
        <v>2495</v>
      </c>
      <c r="Y228" s="34"/>
      <c r="Z228" s="34"/>
    </row>
    <row r="229" spans="1:26" ht="36.75" customHeight="1" x14ac:dyDescent="0.25">
      <c r="A229" s="22">
        <v>228</v>
      </c>
      <c r="B229" s="23" t="s">
        <v>48</v>
      </c>
      <c r="C229" s="22" t="s">
        <v>1257</v>
      </c>
      <c r="D229" s="22" t="s">
        <v>1258</v>
      </c>
      <c r="E229" s="111" t="s">
        <v>1259</v>
      </c>
      <c r="F229" s="55">
        <v>9996000</v>
      </c>
      <c r="G229" s="24" t="s">
        <v>345</v>
      </c>
      <c r="H229" s="24" t="s">
        <v>179</v>
      </c>
      <c r="I229" s="26">
        <v>45414</v>
      </c>
      <c r="J229" s="22" t="s">
        <v>1260</v>
      </c>
      <c r="K229" s="24" t="s">
        <v>32</v>
      </c>
      <c r="L229" s="28" t="s">
        <v>33</v>
      </c>
      <c r="M229" s="24" t="s">
        <v>1261</v>
      </c>
      <c r="N229" s="24" t="s">
        <v>1262</v>
      </c>
      <c r="O229" s="24" t="s">
        <v>1263</v>
      </c>
      <c r="P229" s="30">
        <v>9924600</v>
      </c>
      <c r="Q229" s="30"/>
      <c r="R229" s="22" t="b">
        <f t="shared" si="3"/>
        <v>1</v>
      </c>
      <c r="S229" s="22"/>
      <c r="T229" s="22" t="s">
        <v>38</v>
      </c>
      <c r="U229" s="33">
        <v>45414</v>
      </c>
      <c r="V229" s="32">
        <v>45407</v>
      </c>
      <c r="W229" s="33">
        <v>45561</v>
      </c>
      <c r="X229" s="34" t="s">
        <v>2495</v>
      </c>
      <c r="Y229" s="34"/>
      <c r="Z229" s="34"/>
    </row>
    <row r="230" spans="1:26" ht="36.75" hidden="1" customHeight="1" x14ac:dyDescent="0.25">
      <c r="A230" s="22">
        <v>229</v>
      </c>
      <c r="B230" s="23" t="s">
        <v>48</v>
      </c>
      <c r="C230" s="22" t="s">
        <v>27</v>
      </c>
      <c r="D230" s="22" t="s">
        <v>1264</v>
      </c>
      <c r="E230" s="111" t="s">
        <v>1265</v>
      </c>
      <c r="F230" s="55">
        <v>26799990</v>
      </c>
      <c r="G230" s="22" t="s">
        <v>307</v>
      </c>
      <c r="H230" s="24" t="s">
        <v>476</v>
      </c>
      <c r="I230" s="26">
        <v>45414</v>
      </c>
      <c r="J230" s="22" t="s">
        <v>1266</v>
      </c>
      <c r="K230" s="24" t="s">
        <v>53</v>
      </c>
      <c r="L230" s="24" t="s">
        <v>60</v>
      </c>
      <c r="M230" s="24" t="s">
        <v>1267</v>
      </c>
      <c r="N230" s="24" t="s">
        <v>1268</v>
      </c>
      <c r="O230" s="24" t="s">
        <v>1269</v>
      </c>
      <c r="P230" s="30">
        <v>26799990</v>
      </c>
      <c r="Q230" s="30"/>
      <c r="R230" s="22" t="b">
        <f t="shared" si="3"/>
        <v>1</v>
      </c>
      <c r="S230" s="22"/>
      <c r="T230" s="22" t="s">
        <v>38</v>
      </c>
      <c r="U230" s="33">
        <v>45414</v>
      </c>
      <c r="V230" s="32">
        <v>45418</v>
      </c>
      <c r="W230" s="33">
        <v>45441</v>
      </c>
      <c r="X230" s="34" t="s">
        <v>2495</v>
      </c>
      <c r="Y230" s="34"/>
      <c r="Z230" s="34"/>
    </row>
    <row r="231" spans="1:26" ht="36.75" hidden="1" customHeight="1" x14ac:dyDescent="0.25">
      <c r="A231" s="22">
        <v>230</v>
      </c>
      <c r="B231" s="23" t="s">
        <v>48</v>
      </c>
      <c r="C231" s="22" t="s">
        <v>1270</v>
      </c>
      <c r="D231" s="22" t="s">
        <v>1271</v>
      </c>
      <c r="E231" s="111" t="s">
        <v>1272</v>
      </c>
      <c r="F231" s="55">
        <v>5537306825</v>
      </c>
      <c r="G231" s="24" t="s">
        <v>197</v>
      </c>
      <c r="H231" s="24" t="s">
        <v>99</v>
      </c>
      <c r="I231" s="26">
        <v>45415</v>
      </c>
      <c r="J231" s="42" t="s">
        <v>1273</v>
      </c>
      <c r="K231" s="24" t="s">
        <v>353</v>
      </c>
      <c r="L231" s="24" t="s">
        <v>27</v>
      </c>
      <c r="M231" s="24" t="s">
        <v>1130</v>
      </c>
      <c r="N231" s="24"/>
      <c r="O231" s="24" t="s">
        <v>1274</v>
      </c>
      <c r="P231" s="30">
        <v>4494040718</v>
      </c>
      <c r="Q231" s="30"/>
      <c r="R231" s="22" t="b">
        <f t="shared" si="3"/>
        <v>1</v>
      </c>
      <c r="S231" s="22"/>
      <c r="T231" s="22" t="s">
        <v>38</v>
      </c>
      <c r="U231" s="33">
        <v>45415</v>
      </c>
      <c r="V231" s="32">
        <v>45418</v>
      </c>
      <c r="W231" s="33">
        <v>45468</v>
      </c>
      <c r="X231" s="72" t="s">
        <v>2495</v>
      </c>
      <c r="Y231" s="34"/>
      <c r="Z231" s="85"/>
    </row>
    <row r="232" spans="1:26" ht="36.75" customHeight="1" x14ac:dyDescent="0.25">
      <c r="A232" s="22">
        <v>231</v>
      </c>
      <c r="B232" s="23" t="s">
        <v>48</v>
      </c>
      <c r="C232" s="22" t="s">
        <v>1275</v>
      </c>
      <c r="D232" s="22" t="s">
        <v>1276</v>
      </c>
      <c r="E232" s="111" t="s">
        <v>1277</v>
      </c>
      <c r="F232" s="55">
        <v>98997740</v>
      </c>
      <c r="G232" s="24" t="s">
        <v>207</v>
      </c>
      <c r="H232" s="24" t="s">
        <v>476</v>
      </c>
      <c r="I232" s="26">
        <v>45421</v>
      </c>
      <c r="J232" s="22" t="s">
        <v>1278</v>
      </c>
      <c r="K232" s="24" t="s">
        <v>32</v>
      </c>
      <c r="L232" s="28" t="s">
        <v>33</v>
      </c>
      <c r="M232" s="24" t="s">
        <v>1279</v>
      </c>
      <c r="N232" s="24" t="s">
        <v>1280</v>
      </c>
      <c r="O232" s="24" t="s">
        <v>1281</v>
      </c>
      <c r="P232" s="30">
        <v>98730473</v>
      </c>
      <c r="Q232" s="30"/>
      <c r="R232" s="22" t="b">
        <f t="shared" si="3"/>
        <v>1</v>
      </c>
      <c r="S232" s="22"/>
      <c r="T232" s="22" t="s">
        <v>38</v>
      </c>
      <c r="U232" s="33">
        <v>45421</v>
      </c>
      <c r="V232" s="32">
        <v>45421</v>
      </c>
      <c r="W232" s="33">
        <v>45498</v>
      </c>
      <c r="X232" s="34" t="s">
        <v>2495</v>
      </c>
      <c r="Y232" s="34"/>
      <c r="Z232" s="34"/>
    </row>
    <row r="233" spans="1:26" ht="36.75" hidden="1" customHeight="1" x14ac:dyDescent="0.25">
      <c r="A233" s="22">
        <v>232</v>
      </c>
      <c r="B233" s="23" t="s">
        <v>39</v>
      </c>
      <c r="C233" s="22" t="s">
        <v>27</v>
      </c>
      <c r="D233" s="22" t="s">
        <v>324</v>
      </c>
      <c r="E233" s="111" t="s">
        <v>325</v>
      </c>
      <c r="F233" s="55">
        <v>180000000</v>
      </c>
      <c r="G233" s="24" t="s">
        <v>68</v>
      </c>
      <c r="H233" s="24" t="s">
        <v>179</v>
      </c>
      <c r="I233" s="26">
        <v>45462</v>
      </c>
      <c r="J233" s="22" t="s">
        <v>1282</v>
      </c>
      <c r="K233" s="24" t="s">
        <v>53</v>
      </c>
      <c r="L233" s="24" t="s">
        <v>142</v>
      </c>
      <c r="M233" s="24" t="s">
        <v>1283</v>
      </c>
      <c r="N233" s="24"/>
      <c r="O233" s="24" t="s">
        <v>1284</v>
      </c>
      <c r="P233" s="30">
        <v>180000000</v>
      </c>
      <c r="Q233" s="30"/>
      <c r="R233" s="22" t="b">
        <f t="shared" si="3"/>
        <v>1</v>
      </c>
      <c r="S233" s="22"/>
      <c r="T233" s="22" t="s">
        <v>38</v>
      </c>
      <c r="U233" s="33">
        <v>45462</v>
      </c>
      <c r="V233" s="32" t="s">
        <v>685</v>
      </c>
      <c r="W233" s="33">
        <v>45477</v>
      </c>
      <c r="X233" s="72" t="s">
        <v>2495</v>
      </c>
      <c r="Y233" s="34"/>
      <c r="Z233" s="34"/>
    </row>
    <row r="234" spans="1:26" ht="36.75" customHeight="1" x14ac:dyDescent="0.25">
      <c r="A234" s="22">
        <v>233</v>
      </c>
      <c r="B234" s="23" t="s">
        <v>48</v>
      </c>
      <c r="C234" s="22" t="s">
        <v>1285</v>
      </c>
      <c r="D234" s="22" t="s">
        <v>1286</v>
      </c>
      <c r="E234" s="111" t="s">
        <v>1287</v>
      </c>
      <c r="F234" s="55">
        <v>734512039</v>
      </c>
      <c r="G234" s="24" t="s">
        <v>518</v>
      </c>
      <c r="H234" s="24" t="s">
        <v>30</v>
      </c>
      <c r="I234" s="26">
        <v>45428</v>
      </c>
      <c r="J234" s="22" t="s">
        <v>1288</v>
      </c>
      <c r="K234" s="24" t="s">
        <v>32</v>
      </c>
      <c r="L234" s="24" t="s">
        <v>1289</v>
      </c>
      <c r="M234" s="24" t="s">
        <v>1290</v>
      </c>
      <c r="N234" s="24" t="s">
        <v>1291</v>
      </c>
      <c r="O234" s="24" t="s">
        <v>1292</v>
      </c>
      <c r="P234" s="30">
        <v>733403034</v>
      </c>
      <c r="Q234" s="30"/>
      <c r="R234" s="22" t="b">
        <f t="shared" si="3"/>
        <v>1</v>
      </c>
      <c r="S234" s="22"/>
      <c r="T234" s="22" t="s">
        <v>38</v>
      </c>
      <c r="U234" s="33">
        <v>45428</v>
      </c>
      <c r="V234" s="32">
        <v>45428</v>
      </c>
      <c r="W234" s="33">
        <v>45518</v>
      </c>
      <c r="X234" s="34" t="s">
        <v>2495</v>
      </c>
      <c r="Y234" s="34"/>
      <c r="Z234" s="34"/>
    </row>
    <row r="235" spans="1:26" ht="36.75" customHeight="1" x14ac:dyDescent="0.25">
      <c r="A235" s="22">
        <v>235</v>
      </c>
      <c r="B235" s="23" t="s">
        <v>39</v>
      </c>
      <c r="C235" s="22" t="s">
        <v>1293</v>
      </c>
      <c r="D235" s="22" t="s">
        <v>881</v>
      </c>
      <c r="E235" s="111" t="s">
        <v>882</v>
      </c>
      <c r="F235" s="55">
        <v>304181279</v>
      </c>
      <c r="G235" s="24" t="s">
        <v>29</v>
      </c>
      <c r="H235" s="24" t="s">
        <v>58</v>
      </c>
      <c r="I235" s="69">
        <v>45463</v>
      </c>
      <c r="J235" s="27" t="s">
        <v>1294</v>
      </c>
      <c r="K235" s="24" t="s">
        <v>32</v>
      </c>
      <c r="L235" s="28" t="s">
        <v>33</v>
      </c>
      <c r="M235" s="24" t="s">
        <v>1295</v>
      </c>
      <c r="N235" s="24" t="s">
        <v>1296</v>
      </c>
      <c r="O235" s="24" t="s">
        <v>1297</v>
      </c>
      <c r="P235" s="30">
        <v>220899819</v>
      </c>
      <c r="Q235" s="30"/>
      <c r="R235" s="22" t="b">
        <f t="shared" si="3"/>
        <v>1</v>
      </c>
      <c r="S235" s="22"/>
      <c r="T235" s="22" t="s">
        <v>38</v>
      </c>
      <c r="U235" s="33">
        <v>45463</v>
      </c>
      <c r="V235" s="32">
        <v>45464</v>
      </c>
      <c r="W235" s="33">
        <v>45482</v>
      </c>
      <c r="X235" s="34" t="s">
        <v>2495</v>
      </c>
      <c r="Y235" s="34"/>
      <c r="Z235" s="34"/>
    </row>
    <row r="236" spans="1:26" ht="36.75" customHeight="1" x14ac:dyDescent="0.25">
      <c r="A236" s="22">
        <v>236</v>
      </c>
      <c r="B236" s="23" t="s">
        <v>146</v>
      </c>
      <c r="C236" s="22" t="s">
        <v>1298</v>
      </c>
      <c r="D236" s="22" t="s">
        <v>1299</v>
      </c>
      <c r="E236" s="111" t="s">
        <v>2587</v>
      </c>
      <c r="F236" s="55">
        <v>520000000</v>
      </c>
      <c r="G236" s="22" t="s">
        <v>240</v>
      </c>
      <c r="H236" s="24" t="s">
        <v>198</v>
      </c>
      <c r="I236" s="69">
        <v>45463</v>
      </c>
      <c r="J236" s="22" t="s">
        <v>1300</v>
      </c>
      <c r="K236" s="24" t="s">
        <v>32</v>
      </c>
      <c r="L236" s="28" t="s">
        <v>33</v>
      </c>
      <c r="M236" s="24" t="s">
        <v>1301</v>
      </c>
      <c r="N236" s="24" t="s">
        <v>1302</v>
      </c>
      <c r="O236" s="24" t="s">
        <v>1303</v>
      </c>
      <c r="P236" s="30">
        <v>509772200</v>
      </c>
      <c r="Q236" s="30"/>
      <c r="R236" s="22" t="b">
        <f t="shared" si="3"/>
        <v>1</v>
      </c>
      <c r="S236" s="22"/>
      <c r="T236" s="22" t="s">
        <v>38</v>
      </c>
      <c r="U236" s="33">
        <v>45463</v>
      </c>
      <c r="V236" s="32">
        <v>0</v>
      </c>
      <c r="W236" s="33">
        <v>45547</v>
      </c>
      <c r="X236" s="34" t="s">
        <v>2495</v>
      </c>
      <c r="Y236" s="34"/>
      <c r="Z236" s="34"/>
    </row>
    <row r="237" spans="1:26" ht="36.75" customHeight="1" x14ac:dyDescent="0.25">
      <c r="A237" s="22">
        <v>237</v>
      </c>
      <c r="B237" s="23" t="s">
        <v>24</v>
      </c>
      <c r="C237" s="22" t="s">
        <v>1304</v>
      </c>
      <c r="D237" s="22" t="s">
        <v>1305</v>
      </c>
      <c r="E237" s="111" t="s">
        <v>1306</v>
      </c>
      <c r="F237" s="55">
        <v>3782770</v>
      </c>
      <c r="G237" s="24" t="s">
        <v>670</v>
      </c>
      <c r="H237" s="24" t="s">
        <v>198</v>
      </c>
      <c r="I237" s="69">
        <v>45463</v>
      </c>
      <c r="J237" s="22" t="s">
        <v>1307</v>
      </c>
      <c r="K237" s="24" t="s">
        <v>32</v>
      </c>
      <c r="L237" s="28" t="s">
        <v>33</v>
      </c>
      <c r="M237" s="24" t="s">
        <v>1308</v>
      </c>
      <c r="N237" s="24" t="s">
        <v>1309</v>
      </c>
      <c r="O237" s="24" t="s">
        <v>1310</v>
      </c>
      <c r="P237" s="30">
        <v>3782770</v>
      </c>
      <c r="Q237" s="30"/>
      <c r="R237" s="22" t="b">
        <f t="shared" si="3"/>
        <v>1</v>
      </c>
      <c r="S237" s="22" t="s">
        <v>64</v>
      </c>
      <c r="T237" s="22" t="s">
        <v>38</v>
      </c>
      <c r="U237" s="33">
        <v>45463</v>
      </c>
      <c r="V237" s="32">
        <v>0</v>
      </c>
      <c r="W237" s="33">
        <v>45595</v>
      </c>
      <c r="X237" s="34" t="s">
        <v>2495</v>
      </c>
      <c r="Y237" s="34"/>
      <c r="Z237" s="34"/>
    </row>
    <row r="238" spans="1:26" ht="36.75" hidden="1" customHeight="1" x14ac:dyDescent="0.25">
      <c r="A238" s="22">
        <v>238</v>
      </c>
      <c r="B238" s="23" t="s">
        <v>24</v>
      </c>
      <c r="C238" s="22" t="s">
        <v>1311</v>
      </c>
      <c r="D238" s="22" t="s">
        <v>1312</v>
      </c>
      <c r="E238" s="111" t="s">
        <v>1313</v>
      </c>
      <c r="F238" s="55">
        <v>605126900</v>
      </c>
      <c r="G238" s="22" t="s">
        <v>112</v>
      </c>
      <c r="H238" s="24" t="s">
        <v>476</v>
      </c>
      <c r="I238" s="69">
        <v>45464</v>
      </c>
      <c r="J238" s="22"/>
      <c r="K238" s="24" t="s">
        <v>32</v>
      </c>
      <c r="L238" s="24"/>
      <c r="M238" s="22"/>
      <c r="N238" s="22"/>
      <c r="O238" s="22"/>
      <c r="P238" s="30"/>
      <c r="Q238" s="22"/>
      <c r="R238" s="22" t="b">
        <f t="shared" si="3"/>
        <v>0</v>
      </c>
      <c r="S238" s="22"/>
      <c r="T238" s="22" t="s">
        <v>77</v>
      </c>
      <c r="U238" s="33">
        <v>45464</v>
      </c>
      <c r="V238" s="26">
        <v>0</v>
      </c>
      <c r="W238" s="29"/>
      <c r="X238" s="34"/>
      <c r="Y238" s="34"/>
      <c r="Z238" s="34"/>
    </row>
    <row r="239" spans="1:26" ht="36.75" hidden="1" customHeight="1" x14ac:dyDescent="0.25">
      <c r="A239" s="22">
        <v>239</v>
      </c>
      <c r="B239" s="23" t="s">
        <v>24</v>
      </c>
      <c r="C239" s="22" t="s">
        <v>1314</v>
      </c>
      <c r="D239" s="22" t="s">
        <v>1315</v>
      </c>
      <c r="E239" s="111" t="s">
        <v>1316</v>
      </c>
      <c r="F239" s="55">
        <v>880064500</v>
      </c>
      <c r="G239" s="22" t="s">
        <v>76</v>
      </c>
      <c r="H239" s="24" t="s">
        <v>476</v>
      </c>
      <c r="I239" s="69">
        <v>45464</v>
      </c>
      <c r="J239" s="22"/>
      <c r="K239" s="24" t="s">
        <v>32</v>
      </c>
      <c r="L239" s="24"/>
      <c r="M239" s="22"/>
      <c r="N239" s="22"/>
      <c r="O239" s="22"/>
      <c r="P239" s="30"/>
      <c r="Q239" s="22"/>
      <c r="R239" s="22" t="b">
        <f t="shared" si="3"/>
        <v>0</v>
      </c>
      <c r="S239" s="22"/>
      <c r="T239" s="22" t="s">
        <v>77</v>
      </c>
      <c r="U239" s="33">
        <v>45464</v>
      </c>
      <c r="V239" s="26">
        <v>0</v>
      </c>
      <c r="W239" s="29"/>
      <c r="X239" s="34"/>
      <c r="Y239" s="34"/>
      <c r="Z239" s="34"/>
    </row>
    <row r="240" spans="1:26" ht="36.75" hidden="1" customHeight="1" x14ac:dyDescent="0.25">
      <c r="A240" s="22">
        <v>240</v>
      </c>
      <c r="B240" s="23" t="s">
        <v>24</v>
      </c>
      <c r="C240" s="22" t="s">
        <v>1317</v>
      </c>
      <c r="D240" s="22" t="s">
        <v>1318</v>
      </c>
      <c r="E240" s="111" t="s">
        <v>1319</v>
      </c>
      <c r="F240" s="55">
        <v>708942500</v>
      </c>
      <c r="G240" s="22" t="s">
        <v>81</v>
      </c>
      <c r="H240" s="24" t="s">
        <v>476</v>
      </c>
      <c r="I240" s="69">
        <v>45464</v>
      </c>
      <c r="J240" s="22"/>
      <c r="K240" s="24" t="s">
        <v>32</v>
      </c>
      <c r="L240" s="24"/>
      <c r="M240" s="22"/>
      <c r="N240" s="22"/>
      <c r="O240" s="22"/>
      <c r="P240" s="30"/>
      <c r="Q240" s="22"/>
      <c r="R240" s="22" t="b">
        <f t="shared" si="3"/>
        <v>0</v>
      </c>
      <c r="S240" s="22"/>
      <c r="T240" s="22" t="s">
        <v>54</v>
      </c>
      <c r="U240" s="33">
        <v>45464</v>
      </c>
      <c r="V240" s="26">
        <v>0</v>
      </c>
      <c r="W240" s="29"/>
      <c r="X240" s="34"/>
      <c r="Y240" s="34"/>
      <c r="Z240" s="34"/>
    </row>
    <row r="241" spans="1:26" ht="36.75" hidden="1" customHeight="1" x14ac:dyDescent="0.25">
      <c r="A241" s="22">
        <v>241</v>
      </c>
      <c r="B241" s="23" t="s">
        <v>24</v>
      </c>
      <c r="C241" s="22" t="s">
        <v>1320</v>
      </c>
      <c r="D241" s="22" t="s">
        <v>1321</v>
      </c>
      <c r="E241" s="111" t="s">
        <v>1322</v>
      </c>
      <c r="F241" s="55">
        <v>8987997</v>
      </c>
      <c r="G241" s="22" t="s">
        <v>946</v>
      </c>
      <c r="H241" s="22" t="s">
        <v>179</v>
      </c>
      <c r="I241" s="26">
        <v>45464</v>
      </c>
      <c r="J241" s="22"/>
      <c r="K241" s="24" t="s">
        <v>32</v>
      </c>
      <c r="L241" s="24"/>
      <c r="M241" s="22"/>
      <c r="N241" s="22"/>
      <c r="O241" s="22"/>
      <c r="P241" s="30"/>
      <c r="Q241" s="22"/>
      <c r="R241" s="22" t="b">
        <f t="shared" si="3"/>
        <v>0</v>
      </c>
      <c r="S241" s="22"/>
      <c r="T241" s="22" t="s">
        <v>77</v>
      </c>
      <c r="U241" s="33">
        <v>45464</v>
      </c>
      <c r="V241" s="26">
        <v>45467</v>
      </c>
      <c r="W241" s="29">
        <v>45499</v>
      </c>
      <c r="X241" s="34"/>
      <c r="Y241" s="34"/>
      <c r="Z241" s="34"/>
    </row>
    <row r="242" spans="1:26" ht="36.75" hidden="1" customHeight="1" x14ac:dyDescent="0.25">
      <c r="A242" s="22">
        <v>242</v>
      </c>
      <c r="B242" s="23" t="s">
        <v>326</v>
      </c>
      <c r="C242" s="22" t="s">
        <v>27</v>
      </c>
      <c r="D242" s="22" t="s">
        <v>1323</v>
      </c>
      <c r="E242" s="111" t="s">
        <v>2597</v>
      </c>
      <c r="F242" s="55">
        <v>11900000</v>
      </c>
      <c r="G242" s="24" t="s">
        <v>68</v>
      </c>
      <c r="H242" s="24" t="s">
        <v>58</v>
      </c>
      <c r="I242" s="26">
        <v>45464</v>
      </c>
      <c r="J242" s="22" t="s">
        <v>1324</v>
      </c>
      <c r="K242" s="24" t="s">
        <v>53</v>
      </c>
      <c r="L242" s="24" t="s">
        <v>330</v>
      </c>
      <c r="M242" s="24" t="s">
        <v>1325</v>
      </c>
      <c r="N242" s="24" t="s">
        <v>1326</v>
      </c>
      <c r="O242" s="24" t="s">
        <v>1327</v>
      </c>
      <c r="P242" s="30">
        <v>11900000</v>
      </c>
      <c r="Q242" s="30"/>
      <c r="R242" s="22" t="b">
        <f t="shared" si="3"/>
        <v>1</v>
      </c>
      <c r="S242" s="22"/>
      <c r="T242" s="22" t="s">
        <v>38</v>
      </c>
      <c r="U242" s="33">
        <v>45464</v>
      </c>
      <c r="V242" s="32">
        <v>45464</v>
      </c>
      <c r="W242" s="33">
        <v>45477</v>
      </c>
      <c r="X242" s="72" t="s">
        <v>2495</v>
      </c>
      <c r="Y242" s="34"/>
      <c r="Z242" s="34"/>
    </row>
    <row r="243" spans="1:26" ht="36.75" hidden="1" customHeight="1" x14ac:dyDescent="0.25">
      <c r="A243" s="22">
        <v>243</v>
      </c>
      <c r="B243" s="23" t="s">
        <v>326</v>
      </c>
      <c r="C243" s="22" t="s">
        <v>27</v>
      </c>
      <c r="D243" s="22" t="s">
        <v>1328</v>
      </c>
      <c r="E243" s="111" t="s">
        <v>2598</v>
      </c>
      <c r="F243" s="55">
        <v>906899000</v>
      </c>
      <c r="G243" s="22" t="s">
        <v>112</v>
      </c>
      <c r="H243" s="24" t="s">
        <v>58</v>
      </c>
      <c r="I243" s="26">
        <v>45467</v>
      </c>
      <c r="J243" s="22" t="s">
        <v>1329</v>
      </c>
      <c r="K243" s="24" t="s">
        <v>53</v>
      </c>
      <c r="L243" s="24" t="s">
        <v>330</v>
      </c>
      <c r="M243" s="24" t="s">
        <v>1330</v>
      </c>
      <c r="N243" s="24" t="s">
        <v>1331</v>
      </c>
      <c r="O243" s="24" t="s">
        <v>1332</v>
      </c>
      <c r="P243" s="30">
        <v>906899000</v>
      </c>
      <c r="Q243" s="30"/>
      <c r="R243" s="22" t="b">
        <f t="shared" si="3"/>
        <v>1</v>
      </c>
      <c r="S243" s="22"/>
      <c r="T243" s="22" t="s">
        <v>38</v>
      </c>
      <c r="U243" s="33">
        <v>45467</v>
      </c>
      <c r="V243" s="32">
        <v>45467</v>
      </c>
      <c r="W243" s="33">
        <v>45477</v>
      </c>
      <c r="X243" s="72" t="s">
        <v>2495</v>
      </c>
      <c r="Y243" s="34"/>
      <c r="Z243" s="34"/>
    </row>
    <row r="244" spans="1:26" ht="36.75" hidden="1" customHeight="1" x14ac:dyDescent="0.25">
      <c r="A244" s="22">
        <v>244</v>
      </c>
      <c r="B244" s="23" t="s">
        <v>48</v>
      </c>
      <c r="C244" s="24" t="s">
        <v>2553</v>
      </c>
      <c r="D244" s="24" t="s">
        <v>2554</v>
      </c>
      <c r="E244" s="111" t="s">
        <v>1333</v>
      </c>
      <c r="F244" s="55">
        <v>232114431</v>
      </c>
      <c r="G244" s="24" t="s">
        <v>197</v>
      </c>
      <c r="H244" s="24" t="s">
        <v>99</v>
      </c>
      <c r="I244" s="26">
        <v>45427</v>
      </c>
      <c r="J244" s="22" t="s">
        <v>2551</v>
      </c>
      <c r="K244" s="24" t="s">
        <v>353</v>
      </c>
      <c r="L244" s="24" t="s">
        <v>27</v>
      </c>
      <c r="M244" s="24" t="s">
        <v>2552</v>
      </c>
      <c r="N244" s="24"/>
      <c r="O244" s="24" t="s">
        <v>2551</v>
      </c>
      <c r="P244" s="30">
        <v>231744910</v>
      </c>
      <c r="Q244" s="30"/>
      <c r="R244" s="22" t="b">
        <f t="shared" si="3"/>
        <v>1</v>
      </c>
      <c r="S244" s="22"/>
      <c r="T244" s="22" t="s">
        <v>38</v>
      </c>
      <c r="U244" s="33">
        <v>45427</v>
      </c>
      <c r="V244" s="32">
        <v>45428</v>
      </c>
      <c r="W244" s="33">
        <v>45495</v>
      </c>
      <c r="X244" s="72" t="s">
        <v>2495</v>
      </c>
      <c r="Y244" s="34"/>
      <c r="Z244" s="85"/>
    </row>
    <row r="245" spans="1:26" ht="36.75" customHeight="1" x14ac:dyDescent="0.25">
      <c r="A245" s="22">
        <v>245</v>
      </c>
      <c r="B245" s="23" t="s">
        <v>48</v>
      </c>
      <c r="C245" s="22" t="s">
        <v>1334</v>
      </c>
      <c r="D245" s="22" t="s">
        <v>1335</v>
      </c>
      <c r="E245" s="111" t="s">
        <v>1336</v>
      </c>
      <c r="F245" s="55">
        <v>89999997</v>
      </c>
      <c r="G245" s="24" t="s">
        <v>197</v>
      </c>
      <c r="H245" s="24" t="s">
        <v>30</v>
      </c>
      <c r="I245" s="26">
        <v>45427</v>
      </c>
      <c r="J245" s="22" t="s">
        <v>1337</v>
      </c>
      <c r="K245" s="24" t="s">
        <v>32</v>
      </c>
      <c r="L245" s="35" t="s">
        <v>33</v>
      </c>
      <c r="M245" s="24" t="s">
        <v>1338</v>
      </c>
      <c r="N245" s="24" t="s">
        <v>340</v>
      </c>
      <c r="O245" s="24" t="s">
        <v>1339</v>
      </c>
      <c r="P245" s="30">
        <v>87731998</v>
      </c>
      <c r="Q245" s="30"/>
      <c r="R245" s="22" t="b">
        <f t="shared" si="3"/>
        <v>1</v>
      </c>
      <c r="S245" s="22"/>
      <c r="T245" s="22" t="s">
        <v>38</v>
      </c>
      <c r="U245" s="33">
        <v>45427</v>
      </c>
      <c r="V245" s="32">
        <v>45428</v>
      </c>
      <c r="W245" s="33">
        <v>45479</v>
      </c>
      <c r="X245" s="72" t="s">
        <v>2495</v>
      </c>
      <c r="Y245" s="34"/>
      <c r="Z245" s="85"/>
    </row>
    <row r="246" spans="1:26" ht="36.75" customHeight="1" x14ac:dyDescent="0.25">
      <c r="A246" s="22">
        <v>246</v>
      </c>
      <c r="B246" s="23" t="s">
        <v>48</v>
      </c>
      <c r="C246" s="22" t="s">
        <v>1340</v>
      </c>
      <c r="D246" s="22" t="s">
        <v>1341</v>
      </c>
      <c r="E246" s="111" t="s">
        <v>1342</v>
      </c>
      <c r="F246" s="55">
        <v>530950761</v>
      </c>
      <c r="G246" s="22" t="s">
        <v>307</v>
      </c>
      <c r="H246" s="24" t="s">
        <v>179</v>
      </c>
      <c r="I246" s="26">
        <v>45427</v>
      </c>
      <c r="J246" s="22" t="s">
        <v>1343</v>
      </c>
      <c r="K246" s="24" t="s">
        <v>32</v>
      </c>
      <c r="L246" s="28" t="s">
        <v>33</v>
      </c>
      <c r="M246" s="24" t="s">
        <v>1344</v>
      </c>
      <c r="N246" s="24" t="s">
        <v>1345</v>
      </c>
      <c r="O246" s="24" t="s">
        <v>1346</v>
      </c>
      <c r="P246" s="30">
        <v>530037900</v>
      </c>
      <c r="Q246" s="30"/>
      <c r="R246" s="22" t="b">
        <f t="shared" si="3"/>
        <v>1</v>
      </c>
      <c r="S246" s="22"/>
      <c r="T246" s="22" t="s">
        <v>38</v>
      </c>
      <c r="U246" s="33">
        <v>45427</v>
      </c>
      <c r="V246" s="32">
        <v>45428</v>
      </c>
      <c r="W246" s="33">
        <v>45478</v>
      </c>
      <c r="X246" s="34" t="s">
        <v>2495</v>
      </c>
      <c r="Y246" s="34"/>
      <c r="Z246" s="34"/>
    </row>
    <row r="247" spans="1:26" ht="36.75" customHeight="1" x14ac:dyDescent="0.25">
      <c r="A247" s="22">
        <v>247</v>
      </c>
      <c r="B247" s="23" t="s">
        <v>24</v>
      </c>
      <c r="C247" s="22" t="s">
        <v>1347</v>
      </c>
      <c r="D247" s="22" t="s">
        <v>1348</v>
      </c>
      <c r="E247" s="111" t="s">
        <v>1349</v>
      </c>
      <c r="F247" s="55">
        <v>22312500</v>
      </c>
      <c r="G247" s="22" t="s">
        <v>307</v>
      </c>
      <c r="H247" s="24" t="s">
        <v>179</v>
      </c>
      <c r="I247" s="26">
        <v>45468</v>
      </c>
      <c r="J247" s="22" t="s">
        <v>1350</v>
      </c>
      <c r="K247" s="24" t="s">
        <v>32</v>
      </c>
      <c r="L247" s="28" t="s">
        <v>33</v>
      </c>
      <c r="M247" s="24" t="s">
        <v>1351</v>
      </c>
      <c r="N247" s="24" t="s">
        <v>1352</v>
      </c>
      <c r="O247" s="24" t="s">
        <v>1353</v>
      </c>
      <c r="P247" s="30">
        <v>22312500</v>
      </c>
      <c r="Q247" s="30"/>
      <c r="R247" s="22" t="b">
        <f t="shared" si="3"/>
        <v>1</v>
      </c>
      <c r="S247" s="22"/>
      <c r="T247" s="22" t="s">
        <v>38</v>
      </c>
      <c r="U247" s="33">
        <v>45468</v>
      </c>
      <c r="V247" s="32">
        <v>45468</v>
      </c>
      <c r="W247" s="33">
        <v>45512</v>
      </c>
      <c r="X247" s="34" t="s">
        <v>2495</v>
      </c>
      <c r="Y247" s="34"/>
      <c r="Z247" s="34"/>
    </row>
    <row r="248" spans="1:26" ht="36.75" customHeight="1" x14ac:dyDescent="0.25">
      <c r="A248" s="22">
        <v>248</v>
      </c>
      <c r="B248" s="23" t="s">
        <v>24</v>
      </c>
      <c r="C248" s="22" t="s">
        <v>1354</v>
      </c>
      <c r="D248" s="22" t="s">
        <v>309</v>
      </c>
      <c r="E248" s="111" t="s">
        <v>310</v>
      </c>
      <c r="F248" s="55">
        <v>842949337</v>
      </c>
      <c r="G248" s="22" t="s">
        <v>240</v>
      </c>
      <c r="H248" s="24" t="s">
        <v>99</v>
      </c>
      <c r="I248" s="26">
        <v>45462</v>
      </c>
      <c r="J248" s="22" t="s">
        <v>1355</v>
      </c>
      <c r="K248" s="24" t="s">
        <v>32</v>
      </c>
      <c r="L248" s="28" t="s">
        <v>33</v>
      </c>
      <c r="M248" s="24" t="s">
        <v>1356</v>
      </c>
      <c r="N248" s="24" t="s">
        <v>1357</v>
      </c>
      <c r="O248" s="24" t="s">
        <v>1358</v>
      </c>
      <c r="P248" s="30">
        <v>838613042</v>
      </c>
      <c r="Q248" s="30"/>
      <c r="R248" s="22" t="b">
        <f t="shared" si="3"/>
        <v>1</v>
      </c>
      <c r="S248" s="22"/>
      <c r="T248" s="22" t="s">
        <v>38</v>
      </c>
      <c r="U248" s="33">
        <v>45462</v>
      </c>
      <c r="V248" s="32">
        <v>45462</v>
      </c>
      <c r="W248" s="33">
        <v>45477</v>
      </c>
      <c r="X248" s="34" t="s">
        <v>2495</v>
      </c>
      <c r="Y248" s="34"/>
      <c r="Z248" s="34"/>
    </row>
    <row r="249" spans="1:26" ht="36.75" customHeight="1" x14ac:dyDescent="0.25">
      <c r="A249" s="22">
        <v>249</v>
      </c>
      <c r="B249" s="23" t="s">
        <v>48</v>
      </c>
      <c r="C249" s="22" t="s">
        <v>1359</v>
      </c>
      <c r="D249" s="22" t="s">
        <v>1360</v>
      </c>
      <c r="E249" s="111" t="s">
        <v>1361</v>
      </c>
      <c r="F249" s="55">
        <v>14994000</v>
      </c>
      <c r="G249" s="24" t="s">
        <v>345</v>
      </c>
      <c r="H249" s="24" t="s">
        <v>476</v>
      </c>
      <c r="I249" s="26">
        <v>45427</v>
      </c>
      <c r="J249" s="22" t="s">
        <v>1362</v>
      </c>
      <c r="K249" s="24" t="s">
        <v>32</v>
      </c>
      <c r="L249" s="28" t="s">
        <v>33</v>
      </c>
      <c r="M249" s="24" t="s">
        <v>727</v>
      </c>
      <c r="N249" s="24" t="s">
        <v>728</v>
      </c>
      <c r="O249" s="24" t="s">
        <v>2549</v>
      </c>
      <c r="P249" s="30">
        <v>14994000</v>
      </c>
      <c r="Q249" s="30"/>
      <c r="R249" s="22" t="b">
        <f t="shared" si="3"/>
        <v>1</v>
      </c>
      <c r="S249" s="22"/>
      <c r="T249" s="22" t="s">
        <v>38</v>
      </c>
      <c r="U249" s="33">
        <v>45427</v>
      </c>
      <c r="V249" s="32">
        <v>45428</v>
      </c>
      <c r="W249" s="33">
        <v>45449</v>
      </c>
      <c r="X249" s="34" t="s">
        <v>2494</v>
      </c>
      <c r="Y249" s="34">
        <v>1</v>
      </c>
      <c r="Z249" s="73" t="s">
        <v>2524</v>
      </c>
    </row>
    <row r="250" spans="1:26" ht="36.75" hidden="1" customHeight="1" x14ac:dyDescent="0.25">
      <c r="A250" s="22">
        <v>250</v>
      </c>
      <c r="B250" s="23" t="s">
        <v>48</v>
      </c>
      <c r="C250" s="22" t="s">
        <v>27</v>
      </c>
      <c r="D250" s="22" t="s">
        <v>1363</v>
      </c>
      <c r="E250" s="111" t="s">
        <v>1364</v>
      </c>
      <c r="F250" s="55">
        <v>24385320633</v>
      </c>
      <c r="G250" s="24" t="s">
        <v>51</v>
      </c>
      <c r="H250" s="24" t="s">
        <v>30</v>
      </c>
      <c r="I250" s="26">
        <v>45428</v>
      </c>
      <c r="J250" s="22" t="s">
        <v>1365</v>
      </c>
      <c r="K250" s="24" t="s">
        <v>53</v>
      </c>
      <c r="L250" s="35" t="s">
        <v>707</v>
      </c>
      <c r="M250" s="24" t="s">
        <v>714</v>
      </c>
      <c r="N250" s="24" t="s">
        <v>715</v>
      </c>
      <c r="O250" s="24" t="s">
        <v>1366</v>
      </c>
      <c r="P250" s="30">
        <v>23221634491</v>
      </c>
      <c r="Q250" s="30"/>
      <c r="R250" s="22" t="b">
        <f t="shared" si="3"/>
        <v>1</v>
      </c>
      <c r="S250" s="22"/>
      <c r="T250" s="22" t="s">
        <v>38</v>
      </c>
      <c r="U250" s="33">
        <v>45428</v>
      </c>
      <c r="V250" s="32">
        <v>45428</v>
      </c>
      <c r="W250" s="33">
        <v>45447</v>
      </c>
      <c r="X250" s="34" t="s">
        <v>2495</v>
      </c>
      <c r="Y250" s="34"/>
      <c r="Z250" s="34"/>
    </row>
    <row r="251" spans="1:26" ht="36.75" hidden="1" customHeight="1" x14ac:dyDescent="0.25">
      <c r="A251" s="22">
        <v>251</v>
      </c>
      <c r="B251" s="23" t="s">
        <v>24</v>
      </c>
      <c r="C251" s="22" t="s">
        <v>27</v>
      </c>
      <c r="D251" s="22" t="s">
        <v>1367</v>
      </c>
      <c r="E251" s="111" t="s">
        <v>1368</v>
      </c>
      <c r="F251" s="55">
        <v>447461068</v>
      </c>
      <c r="G251" s="24" t="s">
        <v>57</v>
      </c>
      <c r="H251" s="24" t="s">
        <v>99</v>
      </c>
      <c r="I251" s="26">
        <v>45469</v>
      </c>
      <c r="J251" s="22" t="s">
        <v>1369</v>
      </c>
      <c r="K251" s="24" t="s">
        <v>53</v>
      </c>
      <c r="L251" s="24" t="s">
        <v>508</v>
      </c>
      <c r="M251" s="24" t="s">
        <v>1370</v>
      </c>
      <c r="N251" s="24" t="s">
        <v>1371</v>
      </c>
      <c r="O251" s="24" t="s">
        <v>1372</v>
      </c>
      <c r="P251" s="30">
        <v>435783950</v>
      </c>
      <c r="Q251" s="30"/>
      <c r="R251" s="22" t="b">
        <f t="shared" si="3"/>
        <v>1</v>
      </c>
      <c r="S251" s="22"/>
      <c r="T251" s="22" t="s">
        <v>38</v>
      </c>
      <c r="U251" s="33">
        <v>45469</v>
      </c>
      <c r="V251" s="32">
        <v>0</v>
      </c>
      <c r="W251" s="33">
        <v>45562</v>
      </c>
      <c r="X251" s="34" t="s">
        <v>2495</v>
      </c>
      <c r="Y251" s="34"/>
      <c r="Z251" s="34"/>
    </row>
    <row r="252" spans="1:26" ht="36.75" customHeight="1" x14ac:dyDescent="0.25">
      <c r="A252" s="22">
        <v>252</v>
      </c>
      <c r="B252" s="23" t="s">
        <v>24</v>
      </c>
      <c r="C252" s="22" t="s">
        <v>296</v>
      </c>
      <c r="D252" s="22" t="s">
        <v>297</v>
      </c>
      <c r="E252" s="111" t="s">
        <v>298</v>
      </c>
      <c r="F252" s="55">
        <v>5140800</v>
      </c>
      <c r="G252" s="22" t="s">
        <v>240</v>
      </c>
      <c r="H252" s="24" t="s">
        <v>99</v>
      </c>
      <c r="I252" s="26">
        <v>45439</v>
      </c>
      <c r="J252" s="92" t="s">
        <v>2619</v>
      </c>
      <c r="K252" s="24" t="s">
        <v>32</v>
      </c>
      <c r="L252" s="28" t="s">
        <v>33</v>
      </c>
      <c r="M252" s="24" t="s">
        <v>1373</v>
      </c>
      <c r="N252" s="94" t="s">
        <v>2620</v>
      </c>
      <c r="O252" s="24" t="s">
        <v>1374</v>
      </c>
      <c r="P252" s="30">
        <v>5140800</v>
      </c>
      <c r="Q252" s="30"/>
      <c r="R252" s="22" t="b">
        <f t="shared" si="3"/>
        <v>1</v>
      </c>
      <c r="S252" s="22"/>
      <c r="T252" s="22" t="s">
        <v>38</v>
      </c>
      <c r="U252" s="33">
        <v>45439</v>
      </c>
      <c r="V252" s="32">
        <v>45440</v>
      </c>
      <c r="W252" s="33">
        <v>45457</v>
      </c>
      <c r="X252" s="34" t="s">
        <v>2494</v>
      </c>
      <c r="Y252" s="34">
        <v>2</v>
      </c>
      <c r="Z252" s="73" t="s">
        <v>2505</v>
      </c>
    </row>
    <row r="253" spans="1:26" ht="36.75" customHeight="1" x14ac:dyDescent="0.25">
      <c r="A253" s="22">
        <v>253</v>
      </c>
      <c r="B253" s="23" t="s">
        <v>48</v>
      </c>
      <c r="C253" s="22" t="s">
        <v>1375</v>
      </c>
      <c r="D253" s="22" t="s">
        <v>1376</v>
      </c>
      <c r="E253" s="111" t="s">
        <v>1377</v>
      </c>
      <c r="F253" s="55">
        <v>149999861</v>
      </c>
      <c r="G253" s="22" t="s">
        <v>76</v>
      </c>
      <c r="H253" s="24" t="s">
        <v>179</v>
      </c>
      <c r="I253" s="26">
        <v>45429</v>
      </c>
      <c r="J253" s="22" t="s">
        <v>1378</v>
      </c>
      <c r="K253" s="24" t="s">
        <v>32</v>
      </c>
      <c r="L253" s="28" t="s">
        <v>33</v>
      </c>
      <c r="M253" s="24" t="s">
        <v>1338</v>
      </c>
      <c r="N253" s="24" t="s">
        <v>340</v>
      </c>
      <c r="O253" s="24" t="s">
        <v>1379</v>
      </c>
      <c r="P253" s="30">
        <v>147299741</v>
      </c>
      <c r="Q253" s="30"/>
      <c r="R253" s="22" t="b">
        <f t="shared" si="3"/>
        <v>1</v>
      </c>
      <c r="S253" s="22"/>
      <c r="T253" s="22" t="s">
        <v>38</v>
      </c>
      <c r="U253" s="33">
        <v>45429</v>
      </c>
      <c r="V253" s="32">
        <v>45429</v>
      </c>
      <c r="W253" s="33">
        <v>45482</v>
      </c>
      <c r="X253" s="72" t="s">
        <v>2495</v>
      </c>
      <c r="Y253" s="34"/>
      <c r="Z253" s="34"/>
    </row>
    <row r="254" spans="1:26" ht="36.75" hidden="1" customHeight="1" x14ac:dyDescent="0.25">
      <c r="A254" s="22">
        <v>254</v>
      </c>
      <c r="B254" s="23" t="s">
        <v>133</v>
      </c>
      <c r="C254" s="22" t="s">
        <v>1380</v>
      </c>
      <c r="D254" s="22" t="s">
        <v>1381</v>
      </c>
      <c r="E254" s="111" t="s">
        <v>1382</v>
      </c>
      <c r="F254" s="55">
        <v>1690097573</v>
      </c>
      <c r="G254" s="22" t="s">
        <v>112</v>
      </c>
      <c r="H254" s="22" t="s">
        <v>58</v>
      </c>
      <c r="I254" s="26">
        <v>45469</v>
      </c>
      <c r="J254" s="22"/>
      <c r="K254" s="24" t="s">
        <v>32</v>
      </c>
      <c r="L254" s="24"/>
      <c r="M254" s="22"/>
      <c r="N254" s="22"/>
      <c r="O254" s="22"/>
      <c r="P254" s="30"/>
      <c r="Q254" s="22"/>
      <c r="R254" s="22" t="b">
        <f t="shared" si="3"/>
        <v>0</v>
      </c>
      <c r="S254" s="22"/>
      <c r="T254" s="22" t="s">
        <v>54</v>
      </c>
      <c r="U254" s="33">
        <v>45469</v>
      </c>
      <c r="V254" s="26">
        <v>45470</v>
      </c>
      <c r="W254" s="29"/>
      <c r="X254" s="34"/>
      <c r="Y254" s="34"/>
      <c r="Z254" s="34"/>
    </row>
    <row r="255" spans="1:26" ht="36.75" hidden="1" customHeight="1" x14ac:dyDescent="0.25">
      <c r="A255" s="22">
        <v>255</v>
      </c>
      <c r="B255" s="23" t="s">
        <v>24</v>
      </c>
      <c r="C255" s="22" t="s">
        <v>27</v>
      </c>
      <c r="D255" s="22" t="s">
        <v>1383</v>
      </c>
      <c r="E255" s="111" t="s">
        <v>1384</v>
      </c>
      <c r="F255" s="55">
        <v>2249543538</v>
      </c>
      <c r="G255" s="22" t="s">
        <v>197</v>
      </c>
      <c r="H255" s="22" t="s">
        <v>179</v>
      </c>
      <c r="I255" s="26">
        <v>45470</v>
      </c>
      <c r="J255" s="22"/>
      <c r="K255" s="24" t="s">
        <v>53</v>
      </c>
      <c r="L255" s="24"/>
      <c r="M255" s="22"/>
      <c r="N255" s="22"/>
      <c r="O255" s="22"/>
      <c r="P255" s="30"/>
      <c r="Q255" s="22"/>
      <c r="R255" s="22" t="b">
        <f t="shared" si="3"/>
        <v>0</v>
      </c>
      <c r="S255" s="22"/>
      <c r="T255" s="22" t="s">
        <v>77</v>
      </c>
      <c r="U255" s="33">
        <v>45470</v>
      </c>
      <c r="V255" s="26">
        <v>45470</v>
      </c>
      <c r="W255" s="29"/>
      <c r="X255" s="34"/>
      <c r="Y255" s="34"/>
      <c r="Z255" s="34"/>
    </row>
    <row r="256" spans="1:26" ht="36.75" customHeight="1" x14ac:dyDescent="0.25">
      <c r="A256" s="22">
        <v>256</v>
      </c>
      <c r="B256" s="23" t="s">
        <v>39</v>
      </c>
      <c r="C256" s="22" t="s">
        <v>843</v>
      </c>
      <c r="D256" s="22" t="s">
        <v>1385</v>
      </c>
      <c r="E256" s="111" t="s">
        <v>1386</v>
      </c>
      <c r="F256" s="55">
        <v>565097591</v>
      </c>
      <c r="G256" s="22" t="s">
        <v>112</v>
      </c>
      <c r="H256" s="24" t="s">
        <v>58</v>
      </c>
      <c r="I256" s="26">
        <v>45471</v>
      </c>
      <c r="J256" s="22" t="s">
        <v>1387</v>
      </c>
      <c r="K256" s="24" t="s">
        <v>32</v>
      </c>
      <c r="L256" s="28" t="s">
        <v>33</v>
      </c>
      <c r="M256" s="24" t="s">
        <v>1388</v>
      </c>
      <c r="N256" s="24" t="s">
        <v>1389</v>
      </c>
      <c r="O256" s="24" t="s">
        <v>1390</v>
      </c>
      <c r="P256" s="30">
        <v>565097591</v>
      </c>
      <c r="Q256" s="30"/>
      <c r="R256" s="22" t="b">
        <f t="shared" si="3"/>
        <v>1</v>
      </c>
      <c r="S256" s="22"/>
      <c r="T256" s="22" t="s">
        <v>38</v>
      </c>
      <c r="U256" s="33">
        <v>45471</v>
      </c>
      <c r="V256" s="32">
        <v>45475</v>
      </c>
      <c r="W256" s="33">
        <v>45588</v>
      </c>
      <c r="X256" s="72" t="s">
        <v>2495</v>
      </c>
      <c r="Y256" s="34"/>
      <c r="Z256" s="34"/>
    </row>
    <row r="257" spans="1:26" ht="36.75" customHeight="1" x14ac:dyDescent="0.25">
      <c r="A257" s="22">
        <v>257</v>
      </c>
      <c r="B257" s="23" t="s">
        <v>48</v>
      </c>
      <c r="C257" s="22" t="s">
        <v>1391</v>
      </c>
      <c r="D257" s="22" t="s">
        <v>1392</v>
      </c>
      <c r="E257" s="111" t="s">
        <v>1393</v>
      </c>
      <c r="F257" s="55">
        <v>193348820</v>
      </c>
      <c r="G257" s="22" t="s">
        <v>81</v>
      </c>
      <c r="H257" s="24" t="s">
        <v>30</v>
      </c>
      <c r="I257" s="26">
        <v>45432</v>
      </c>
      <c r="J257" s="22" t="s">
        <v>1394</v>
      </c>
      <c r="K257" s="24" t="s">
        <v>32</v>
      </c>
      <c r="L257" s="28" t="s">
        <v>33</v>
      </c>
      <c r="M257" s="24" t="s">
        <v>1395</v>
      </c>
      <c r="N257" s="24" t="s">
        <v>340</v>
      </c>
      <c r="O257" s="24" t="s">
        <v>1396</v>
      </c>
      <c r="P257" s="30">
        <v>188476465</v>
      </c>
      <c r="Q257" s="30"/>
      <c r="R257" s="22" t="b">
        <f t="shared" si="3"/>
        <v>1</v>
      </c>
      <c r="S257" s="22"/>
      <c r="T257" s="22" t="s">
        <v>38</v>
      </c>
      <c r="U257" s="33">
        <v>45432</v>
      </c>
      <c r="V257" s="32">
        <v>45433</v>
      </c>
      <c r="W257" s="33">
        <v>45482</v>
      </c>
      <c r="X257" s="34" t="s">
        <v>2495</v>
      </c>
      <c r="Y257" s="34"/>
      <c r="Z257" s="34"/>
    </row>
    <row r="258" spans="1:26" ht="36.75" customHeight="1" x14ac:dyDescent="0.25">
      <c r="A258" s="22">
        <v>258</v>
      </c>
      <c r="B258" s="23" t="s">
        <v>48</v>
      </c>
      <c r="C258" s="22" t="s">
        <v>1397</v>
      </c>
      <c r="D258" s="22" t="s">
        <v>1398</v>
      </c>
      <c r="E258" s="111" t="s">
        <v>1399</v>
      </c>
      <c r="F258" s="55">
        <v>179984197</v>
      </c>
      <c r="G258" s="22" t="s">
        <v>76</v>
      </c>
      <c r="H258" s="24" t="s">
        <v>30</v>
      </c>
      <c r="I258" s="26">
        <v>45433</v>
      </c>
      <c r="J258" s="22" t="s">
        <v>1400</v>
      </c>
      <c r="K258" s="24" t="s">
        <v>32</v>
      </c>
      <c r="L258" s="28" t="s">
        <v>33</v>
      </c>
      <c r="M258" s="24" t="s">
        <v>1401</v>
      </c>
      <c r="N258" s="24" t="s">
        <v>1402</v>
      </c>
      <c r="O258" s="24" t="s">
        <v>1403</v>
      </c>
      <c r="P258" s="30">
        <v>179419008</v>
      </c>
      <c r="Q258" s="30"/>
      <c r="R258" s="22" t="b">
        <f t="shared" ref="R258:R321" si="4">+ISNUMBER(P258)</f>
        <v>1</v>
      </c>
      <c r="S258" s="22"/>
      <c r="T258" s="22" t="s">
        <v>38</v>
      </c>
      <c r="U258" s="33">
        <v>45433</v>
      </c>
      <c r="V258" s="32">
        <v>45434</v>
      </c>
      <c r="W258" s="33">
        <v>45504</v>
      </c>
      <c r="X258" s="72" t="s">
        <v>2495</v>
      </c>
      <c r="Y258" s="34"/>
      <c r="Z258" s="34"/>
    </row>
    <row r="259" spans="1:26" ht="36.75" customHeight="1" x14ac:dyDescent="0.25">
      <c r="A259" s="22">
        <v>259</v>
      </c>
      <c r="B259" s="23" t="s">
        <v>48</v>
      </c>
      <c r="C259" s="94" t="s">
        <v>1404</v>
      </c>
      <c r="D259" s="22" t="s">
        <v>1405</v>
      </c>
      <c r="E259" s="111" t="s">
        <v>1406</v>
      </c>
      <c r="F259" s="55">
        <v>3320424716</v>
      </c>
      <c r="G259" s="24" t="s">
        <v>197</v>
      </c>
      <c r="H259" s="24" t="s">
        <v>99</v>
      </c>
      <c r="I259" s="26">
        <v>45435</v>
      </c>
      <c r="J259" s="42" t="s">
        <v>1407</v>
      </c>
      <c r="K259" s="24" t="s">
        <v>1129</v>
      </c>
      <c r="L259" s="24" t="s">
        <v>2548</v>
      </c>
      <c r="M259" s="24" t="s">
        <v>1130</v>
      </c>
      <c r="N259" s="24" t="s">
        <v>460</v>
      </c>
      <c r="O259" s="24" t="s">
        <v>1408</v>
      </c>
      <c r="P259" s="30">
        <v>2989970951</v>
      </c>
      <c r="Q259" s="30"/>
      <c r="R259" s="22" t="b">
        <f t="shared" si="4"/>
        <v>1</v>
      </c>
      <c r="S259" s="22"/>
      <c r="T259" s="22" t="s">
        <v>38</v>
      </c>
      <c r="U259" s="33">
        <v>45435</v>
      </c>
      <c r="V259" s="32">
        <v>45436</v>
      </c>
      <c r="W259" s="33">
        <v>45467</v>
      </c>
      <c r="X259" s="72" t="s">
        <v>2495</v>
      </c>
      <c r="Y259" s="34"/>
      <c r="Z259" s="85"/>
    </row>
    <row r="260" spans="1:26" ht="36.75" customHeight="1" x14ac:dyDescent="0.25">
      <c r="A260" s="22">
        <v>260</v>
      </c>
      <c r="B260" s="23" t="s">
        <v>48</v>
      </c>
      <c r="C260" s="22" t="s">
        <v>27</v>
      </c>
      <c r="D260" s="22" t="s">
        <v>1409</v>
      </c>
      <c r="E260" s="111" t="s">
        <v>1410</v>
      </c>
      <c r="F260" s="55">
        <v>475691624</v>
      </c>
      <c r="G260" s="24" t="s">
        <v>68</v>
      </c>
      <c r="H260" s="24" t="s">
        <v>30</v>
      </c>
      <c r="I260" s="26">
        <v>45436</v>
      </c>
      <c r="J260" s="92" t="s">
        <v>2622</v>
      </c>
      <c r="K260" s="24" t="s">
        <v>168</v>
      </c>
      <c r="L260" s="24" t="s">
        <v>2548</v>
      </c>
      <c r="M260" s="24" t="s">
        <v>1411</v>
      </c>
      <c r="N260" s="24" t="s">
        <v>1412</v>
      </c>
      <c r="O260" s="24" t="s">
        <v>1413</v>
      </c>
      <c r="P260" s="30">
        <v>470107380</v>
      </c>
      <c r="Q260" s="30"/>
      <c r="R260" s="22" t="b">
        <f t="shared" si="4"/>
        <v>1</v>
      </c>
      <c r="S260" s="22"/>
      <c r="T260" s="22" t="s">
        <v>38</v>
      </c>
      <c r="U260" s="33">
        <v>45436</v>
      </c>
      <c r="V260" s="32">
        <v>45439</v>
      </c>
      <c r="W260" s="33">
        <v>45442</v>
      </c>
      <c r="X260" s="72" t="s">
        <v>2495</v>
      </c>
      <c r="Y260" s="34"/>
      <c r="Z260" s="34"/>
    </row>
    <row r="261" spans="1:26" ht="36.75" customHeight="1" x14ac:dyDescent="0.25">
      <c r="A261" s="22">
        <v>261</v>
      </c>
      <c r="B261" s="23" t="s">
        <v>48</v>
      </c>
      <c r="C261" s="22" t="s">
        <v>1414</v>
      </c>
      <c r="D261" s="22" t="s">
        <v>1415</v>
      </c>
      <c r="E261" s="111" t="s">
        <v>1416</v>
      </c>
      <c r="F261" s="55">
        <v>176358000</v>
      </c>
      <c r="G261" s="22" t="s">
        <v>81</v>
      </c>
      <c r="H261" s="24" t="s">
        <v>30</v>
      </c>
      <c r="I261" s="26">
        <v>45439</v>
      </c>
      <c r="J261" s="22" t="s">
        <v>1417</v>
      </c>
      <c r="K261" s="24" t="s">
        <v>32</v>
      </c>
      <c r="L261" s="28" t="s">
        <v>33</v>
      </c>
      <c r="M261" s="24" t="s">
        <v>1418</v>
      </c>
      <c r="N261" s="24" t="s">
        <v>1419</v>
      </c>
      <c r="O261" s="24" t="s">
        <v>1420</v>
      </c>
      <c r="P261" s="30">
        <v>170765000</v>
      </c>
      <c r="Q261" s="30"/>
      <c r="R261" s="22" t="b">
        <f t="shared" si="4"/>
        <v>1</v>
      </c>
      <c r="S261" s="22"/>
      <c r="T261" s="22" t="s">
        <v>38</v>
      </c>
      <c r="U261" s="33">
        <v>45439</v>
      </c>
      <c r="V261" s="32">
        <v>45440</v>
      </c>
      <c r="W261" s="33">
        <v>45485</v>
      </c>
      <c r="X261" s="34" t="s">
        <v>2495</v>
      </c>
      <c r="Y261" s="34"/>
      <c r="Z261" s="34"/>
    </row>
    <row r="262" spans="1:26" ht="36.75" customHeight="1" x14ac:dyDescent="0.25">
      <c r="A262" s="22">
        <v>262</v>
      </c>
      <c r="B262" s="23" t="s">
        <v>48</v>
      </c>
      <c r="C262" s="22" t="s">
        <v>1421</v>
      </c>
      <c r="D262" s="22" t="s">
        <v>1422</v>
      </c>
      <c r="E262" s="111" t="s">
        <v>1423</v>
      </c>
      <c r="F262" s="55">
        <v>1315709525</v>
      </c>
      <c r="G262" s="22" t="s">
        <v>76</v>
      </c>
      <c r="H262" s="24" t="s">
        <v>30</v>
      </c>
      <c r="I262" s="26">
        <v>45439</v>
      </c>
      <c r="J262" s="22" t="s">
        <v>1424</v>
      </c>
      <c r="K262" s="24" t="s">
        <v>32</v>
      </c>
      <c r="L262" s="28" t="s">
        <v>33</v>
      </c>
      <c r="M262" s="24" t="s">
        <v>1425</v>
      </c>
      <c r="N262" s="94" t="s">
        <v>340</v>
      </c>
      <c r="O262" s="24" t="s">
        <v>1426</v>
      </c>
      <c r="P262" s="30">
        <v>1258698833</v>
      </c>
      <c r="Q262" s="30"/>
      <c r="R262" s="22" t="b">
        <f t="shared" si="4"/>
        <v>1</v>
      </c>
      <c r="S262" s="22"/>
      <c r="T262" s="22" t="s">
        <v>38</v>
      </c>
      <c r="U262" s="33">
        <v>45439</v>
      </c>
      <c r="V262" s="32">
        <v>45440</v>
      </c>
      <c r="W262" s="33">
        <v>45544</v>
      </c>
      <c r="X262" s="72" t="s">
        <v>2495</v>
      </c>
      <c r="Y262" s="34"/>
      <c r="Z262" s="34"/>
    </row>
    <row r="263" spans="1:26" ht="36.75" customHeight="1" x14ac:dyDescent="0.25">
      <c r="A263" s="22">
        <v>263</v>
      </c>
      <c r="B263" s="23" t="s">
        <v>48</v>
      </c>
      <c r="C263" s="22" t="s">
        <v>1427</v>
      </c>
      <c r="D263" s="22" t="s">
        <v>1428</v>
      </c>
      <c r="E263" s="111" t="s">
        <v>1429</v>
      </c>
      <c r="F263" s="55">
        <v>108592260</v>
      </c>
      <c r="G263" s="22" t="s">
        <v>76</v>
      </c>
      <c r="H263" s="24" t="s">
        <v>30</v>
      </c>
      <c r="I263" s="26">
        <v>45441</v>
      </c>
      <c r="J263" s="22" t="s">
        <v>1430</v>
      </c>
      <c r="K263" s="24" t="s">
        <v>32</v>
      </c>
      <c r="L263" s="28" t="s">
        <v>33</v>
      </c>
      <c r="M263" s="24" t="s">
        <v>1431</v>
      </c>
      <c r="N263" s="24" t="s">
        <v>1432</v>
      </c>
      <c r="O263" s="24" t="s">
        <v>1433</v>
      </c>
      <c r="P263" s="30">
        <v>107635500</v>
      </c>
      <c r="Q263" s="30"/>
      <c r="R263" s="22" t="b">
        <f t="shared" si="4"/>
        <v>1</v>
      </c>
      <c r="S263" s="22"/>
      <c r="T263" s="22" t="s">
        <v>38</v>
      </c>
      <c r="U263" s="33">
        <v>45441</v>
      </c>
      <c r="V263" s="32">
        <v>45442</v>
      </c>
      <c r="W263" s="33">
        <v>45490</v>
      </c>
      <c r="X263" s="72" t="s">
        <v>2495</v>
      </c>
      <c r="Y263" s="34"/>
      <c r="Z263" s="34"/>
    </row>
    <row r="264" spans="1:26" ht="36.75" customHeight="1" x14ac:dyDescent="0.25">
      <c r="A264" s="22">
        <v>264</v>
      </c>
      <c r="B264" s="23" t="s">
        <v>48</v>
      </c>
      <c r="C264" s="22" t="s">
        <v>1434</v>
      </c>
      <c r="D264" s="22" t="s">
        <v>1435</v>
      </c>
      <c r="E264" s="111" t="s">
        <v>1436</v>
      </c>
      <c r="F264" s="55">
        <v>24894800</v>
      </c>
      <c r="G264" s="24" t="s">
        <v>345</v>
      </c>
      <c r="H264" s="24" t="s">
        <v>179</v>
      </c>
      <c r="I264" s="26">
        <v>45443</v>
      </c>
      <c r="J264" s="22" t="s">
        <v>1437</v>
      </c>
      <c r="K264" s="24" t="s">
        <v>32</v>
      </c>
      <c r="L264" s="28" t="s">
        <v>33</v>
      </c>
      <c r="M264" s="24" t="s">
        <v>1308</v>
      </c>
      <c r="N264" s="24" t="s">
        <v>1438</v>
      </c>
      <c r="O264" s="24" t="s">
        <v>1439</v>
      </c>
      <c r="P264" s="30">
        <v>24894800</v>
      </c>
      <c r="Q264" s="30"/>
      <c r="R264" s="22" t="b">
        <f t="shared" si="4"/>
        <v>1</v>
      </c>
      <c r="S264" s="22"/>
      <c r="T264" s="22" t="s">
        <v>38</v>
      </c>
      <c r="U264" s="33">
        <v>45443</v>
      </c>
      <c r="V264" s="32">
        <v>45447</v>
      </c>
      <c r="W264" s="33">
        <v>45496</v>
      </c>
      <c r="X264" s="34" t="s">
        <v>2495</v>
      </c>
      <c r="Y264" s="34"/>
      <c r="Z264" s="34"/>
    </row>
    <row r="265" spans="1:26" ht="36.75" hidden="1" customHeight="1" x14ac:dyDescent="0.25">
      <c r="A265" s="22">
        <v>265</v>
      </c>
      <c r="B265" s="23" t="s">
        <v>48</v>
      </c>
      <c r="C265" s="22" t="s">
        <v>27</v>
      </c>
      <c r="D265" s="22" t="s">
        <v>1440</v>
      </c>
      <c r="E265" s="111" t="s">
        <v>1441</v>
      </c>
      <c r="F265" s="55">
        <v>19731500</v>
      </c>
      <c r="G265" s="22" t="s">
        <v>307</v>
      </c>
      <c r="H265" s="24" t="s">
        <v>476</v>
      </c>
      <c r="I265" s="26">
        <v>45443</v>
      </c>
      <c r="J265" s="22" t="s">
        <v>1085</v>
      </c>
      <c r="K265" s="24" t="s">
        <v>53</v>
      </c>
      <c r="L265" s="24" t="s">
        <v>525</v>
      </c>
      <c r="M265" s="24" t="s">
        <v>1442</v>
      </c>
      <c r="N265" s="24" t="s">
        <v>1086</v>
      </c>
      <c r="O265" s="24" t="s">
        <v>1087</v>
      </c>
      <c r="P265" s="30">
        <v>19731500</v>
      </c>
      <c r="Q265" s="30"/>
      <c r="R265" s="22" t="b">
        <f t="shared" si="4"/>
        <v>1</v>
      </c>
      <c r="S265" s="22"/>
      <c r="T265" s="22" t="s">
        <v>38</v>
      </c>
      <c r="U265" s="33">
        <v>45443</v>
      </c>
      <c r="V265" s="32">
        <v>45447</v>
      </c>
      <c r="W265" s="33">
        <v>45489</v>
      </c>
      <c r="X265" s="34" t="s">
        <v>2494</v>
      </c>
      <c r="Y265" s="34">
        <v>1</v>
      </c>
      <c r="Z265" s="89" t="s">
        <v>2520</v>
      </c>
    </row>
    <row r="266" spans="1:26" ht="36.75" customHeight="1" x14ac:dyDescent="0.25">
      <c r="A266" s="22">
        <v>266</v>
      </c>
      <c r="B266" s="23" t="s">
        <v>48</v>
      </c>
      <c r="C266" s="22" t="s">
        <v>1443</v>
      </c>
      <c r="D266" s="22" t="s">
        <v>1444</v>
      </c>
      <c r="E266" s="111" t="s">
        <v>1445</v>
      </c>
      <c r="F266" s="55">
        <v>45000000</v>
      </c>
      <c r="G266" s="22" t="s">
        <v>76</v>
      </c>
      <c r="H266" s="24" t="s">
        <v>198</v>
      </c>
      <c r="I266" s="26">
        <v>45450</v>
      </c>
      <c r="J266" s="22" t="s">
        <v>1446</v>
      </c>
      <c r="K266" s="24" t="s">
        <v>32</v>
      </c>
      <c r="L266" s="28" t="s">
        <v>33</v>
      </c>
      <c r="M266" s="24" t="s">
        <v>1447</v>
      </c>
      <c r="N266" s="24" t="s">
        <v>1448</v>
      </c>
      <c r="O266" s="24" t="s">
        <v>1449</v>
      </c>
      <c r="P266" s="30">
        <v>44732100</v>
      </c>
      <c r="Q266" s="30"/>
      <c r="R266" s="22" t="b">
        <f t="shared" si="4"/>
        <v>1</v>
      </c>
      <c r="S266" s="22"/>
      <c r="T266" s="22" t="s">
        <v>38</v>
      </c>
      <c r="U266" s="33">
        <v>45450</v>
      </c>
      <c r="V266" s="32">
        <v>45450</v>
      </c>
      <c r="W266" s="33">
        <v>45502</v>
      </c>
      <c r="X266" s="72" t="s">
        <v>2495</v>
      </c>
      <c r="Y266" s="34"/>
      <c r="Z266" s="34"/>
    </row>
    <row r="267" spans="1:26" ht="36.75" hidden="1" customHeight="1" x14ac:dyDescent="0.25">
      <c r="A267" s="22">
        <v>267</v>
      </c>
      <c r="B267" s="23" t="s">
        <v>326</v>
      </c>
      <c r="C267" s="22" t="s">
        <v>27</v>
      </c>
      <c r="D267" s="22" t="s">
        <v>1450</v>
      </c>
      <c r="E267" s="111" t="s">
        <v>1451</v>
      </c>
      <c r="F267" s="55">
        <v>971653277</v>
      </c>
      <c r="G267" s="22" t="s">
        <v>112</v>
      </c>
      <c r="H267" s="24" t="s">
        <v>179</v>
      </c>
      <c r="I267" s="26">
        <v>45477</v>
      </c>
      <c r="J267" s="118" t="s">
        <v>1452</v>
      </c>
      <c r="K267" s="24" t="s">
        <v>53</v>
      </c>
      <c r="L267" s="24" t="s">
        <v>330</v>
      </c>
      <c r="M267" s="24" t="s">
        <v>1453</v>
      </c>
      <c r="N267" s="24"/>
      <c r="O267" s="24" t="s">
        <v>1454</v>
      </c>
      <c r="P267" s="30">
        <v>971653277</v>
      </c>
      <c r="Q267" s="30"/>
      <c r="R267" s="22" t="b">
        <f t="shared" si="4"/>
        <v>1</v>
      </c>
      <c r="S267" s="22"/>
      <c r="T267" s="22" t="s">
        <v>38</v>
      </c>
      <c r="U267" s="33">
        <v>45477</v>
      </c>
      <c r="V267" s="32">
        <v>45477</v>
      </c>
      <c r="W267" s="33">
        <v>45499</v>
      </c>
      <c r="X267" s="72" t="s">
        <v>2495</v>
      </c>
      <c r="Y267" s="34"/>
      <c r="Z267" s="34"/>
    </row>
    <row r="268" spans="1:26" ht="36.75" customHeight="1" x14ac:dyDescent="0.25">
      <c r="A268" s="22">
        <v>268</v>
      </c>
      <c r="B268" s="23" t="s">
        <v>133</v>
      </c>
      <c r="C268" s="22" t="s">
        <v>1455</v>
      </c>
      <c r="D268" s="22" t="s">
        <v>1456</v>
      </c>
      <c r="E268" s="111" t="s">
        <v>1457</v>
      </c>
      <c r="F268" s="55">
        <v>576560620</v>
      </c>
      <c r="G268" s="24" t="s">
        <v>345</v>
      </c>
      <c r="H268" s="24" t="s">
        <v>99</v>
      </c>
      <c r="I268" s="26">
        <v>45477</v>
      </c>
      <c r="J268" s="92" t="s">
        <v>2611</v>
      </c>
      <c r="K268" s="24" t="s">
        <v>32</v>
      </c>
      <c r="L268" s="28" t="s">
        <v>33</v>
      </c>
      <c r="M268" s="94" t="s">
        <v>2612</v>
      </c>
      <c r="N268" s="24" t="s">
        <v>1458</v>
      </c>
      <c r="O268" s="24" t="s">
        <v>1459</v>
      </c>
      <c r="P268" s="30">
        <v>576560620</v>
      </c>
      <c r="Q268" s="30"/>
      <c r="R268" s="22" t="b">
        <f t="shared" si="4"/>
        <v>1</v>
      </c>
      <c r="S268" s="22" t="s">
        <v>37</v>
      </c>
      <c r="T268" s="22" t="s">
        <v>38</v>
      </c>
      <c r="U268" s="33">
        <v>45477</v>
      </c>
      <c r="V268" s="32">
        <v>45483</v>
      </c>
      <c r="W268" s="33">
        <v>45527</v>
      </c>
      <c r="X268" s="34" t="s">
        <v>2494</v>
      </c>
      <c r="Y268" s="34">
        <v>1</v>
      </c>
      <c r="Z268" s="73" t="s">
        <v>2523</v>
      </c>
    </row>
    <row r="269" spans="1:26" ht="36.75" customHeight="1" x14ac:dyDescent="0.25">
      <c r="A269" s="22">
        <v>269</v>
      </c>
      <c r="B269" s="23" t="s">
        <v>48</v>
      </c>
      <c r="C269" s="22" t="s">
        <v>1460</v>
      </c>
      <c r="D269" s="22" t="s">
        <v>1461</v>
      </c>
      <c r="E269" s="111" t="s">
        <v>1462</v>
      </c>
      <c r="F269" s="55">
        <v>34114920</v>
      </c>
      <c r="G269" s="22" t="s">
        <v>81</v>
      </c>
      <c r="H269" s="24" t="s">
        <v>198</v>
      </c>
      <c r="I269" s="26">
        <v>45450</v>
      </c>
      <c r="J269" s="22" t="s">
        <v>1463</v>
      </c>
      <c r="K269" s="24" t="s">
        <v>32</v>
      </c>
      <c r="L269" s="28" t="s">
        <v>33</v>
      </c>
      <c r="M269" s="24" t="s">
        <v>1464</v>
      </c>
      <c r="N269" s="24" t="s">
        <v>1465</v>
      </c>
      <c r="O269" s="24" t="s">
        <v>1466</v>
      </c>
      <c r="P269" s="30">
        <v>34114920</v>
      </c>
      <c r="Q269" s="30"/>
      <c r="R269" s="22" t="b">
        <f t="shared" si="4"/>
        <v>1</v>
      </c>
      <c r="S269" s="22"/>
      <c r="T269" s="22" t="s">
        <v>38</v>
      </c>
      <c r="U269" s="33">
        <v>45450</v>
      </c>
      <c r="V269" s="32">
        <v>45461</v>
      </c>
      <c r="W269" s="33">
        <v>45502</v>
      </c>
      <c r="X269" s="34" t="s">
        <v>2494</v>
      </c>
      <c r="Y269" s="34">
        <v>1</v>
      </c>
      <c r="Z269" s="73" t="s">
        <v>2526</v>
      </c>
    </row>
    <row r="270" spans="1:26" ht="36.75" customHeight="1" x14ac:dyDescent="0.25">
      <c r="A270" s="22">
        <v>270</v>
      </c>
      <c r="B270" s="23" t="s">
        <v>24</v>
      </c>
      <c r="C270" s="22" t="s">
        <v>1467</v>
      </c>
      <c r="D270" s="22" t="s">
        <v>1468</v>
      </c>
      <c r="E270" s="111" t="s">
        <v>1469</v>
      </c>
      <c r="F270" s="55">
        <v>799999999</v>
      </c>
      <c r="G270" s="22" t="s">
        <v>112</v>
      </c>
      <c r="H270" s="24" t="s">
        <v>198</v>
      </c>
      <c r="I270" s="26">
        <v>45478</v>
      </c>
      <c r="J270" s="121" t="s">
        <v>1470</v>
      </c>
      <c r="K270" s="24" t="s">
        <v>32</v>
      </c>
      <c r="L270" s="28" t="s">
        <v>33</v>
      </c>
      <c r="M270" s="24" t="s">
        <v>1471</v>
      </c>
      <c r="N270" s="24" t="s">
        <v>908</v>
      </c>
      <c r="O270" s="24" t="s">
        <v>1472</v>
      </c>
      <c r="P270" s="30">
        <v>785400000</v>
      </c>
      <c r="Q270" s="30"/>
      <c r="R270" s="22" t="b">
        <f t="shared" si="4"/>
        <v>1</v>
      </c>
      <c r="S270" s="22"/>
      <c r="T270" s="22" t="s">
        <v>38</v>
      </c>
      <c r="U270" s="33">
        <v>45478</v>
      </c>
      <c r="V270" s="32">
        <v>45481</v>
      </c>
      <c r="W270" s="33">
        <v>45527</v>
      </c>
      <c r="X270" s="72" t="s">
        <v>2495</v>
      </c>
      <c r="Y270" s="34"/>
      <c r="Z270" s="34"/>
    </row>
    <row r="271" spans="1:26" ht="36.75" hidden="1" customHeight="1" x14ac:dyDescent="0.25">
      <c r="A271" s="22">
        <v>271</v>
      </c>
      <c r="B271" s="23" t="s">
        <v>326</v>
      </c>
      <c r="C271" s="22" t="s">
        <v>27</v>
      </c>
      <c r="D271" s="22" t="s">
        <v>1473</v>
      </c>
      <c r="E271" s="111" t="s">
        <v>1474</v>
      </c>
      <c r="F271" s="55">
        <v>42000000</v>
      </c>
      <c r="G271" s="22" t="s">
        <v>112</v>
      </c>
      <c r="H271" s="24" t="s">
        <v>476</v>
      </c>
      <c r="I271" s="26">
        <v>45482</v>
      </c>
      <c r="J271" s="123" t="s">
        <v>1475</v>
      </c>
      <c r="K271" s="24" t="s">
        <v>53</v>
      </c>
      <c r="L271" s="24" t="s">
        <v>330</v>
      </c>
      <c r="M271" s="24" t="s">
        <v>1476</v>
      </c>
      <c r="N271" s="24" t="s">
        <v>1477</v>
      </c>
      <c r="O271" s="24" t="s">
        <v>1478</v>
      </c>
      <c r="P271" s="30">
        <v>42000000</v>
      </c>
      <c r="Q271" s="30"/>
      <c r="R271" s="22" t="b">
        <f t="shared" si="4"/>
        <v>1</v>
      </c>
      <c r="S271" s="22"/>
      <c r="T271" s="22" t="s">
        <v>38</v>
      </c>
      <c r="U271" s="33">
        <v>45482</v>
      </c>
      <c r="V271" s="32">
        <v>45482</v>
      </c>
      <c r="W271" s="33">
        <v>45485</v>
      </c>
      <c r="X271" s="72" t="s">
        <v>2495</v>
      </c>
      <c r="Y271" s="34"/>
      <c r="Z271" s="34"/>
    </row>
    <row r="272" spans="1:26" ht="36.75" hidden="1" customHeight="1" x14ac:dyDescent="0.25">
      <c r="A272" s="22">
        <v>272</v>
      </c>
      <c r="B272" s="23" t="s">
        <v>146</v>
      </c>
      <c r="C272" s="22" t="s">
        <v>27</v>
      </c>
      <c r="D272" s="22" t="s">
        <v>1479</v>
      </c>
      <c r="E272" s="111" t="s">
        <v>1480</v>
      </c>
      <c r="F272" s="55">
        <v>574771555</v>
      </c>
      <c r="G272" s="22" t="s">
        <v>307</v>
      </c>
      <c r="H272" s="24" t="s">
        <v>476</v>
      </c>
      <c r="I272" s="26">
        <v>45482</v>
      </c>
      <c r="J272" s="123" t="s">
        <v>1481</v>
      </c>
      <c r="K272" s="24" t="s">
        <v>53</v>
      </c>
      <c r="L272" s="24" t="s">
        <v>60</v>
      </c>
      <c r="M272" s="24" t="s">
        <v>655</v>
      </c>
      <c r="N272" s="24" t="s">
        <v>1042</v>
      </c>
      <c r="O272" s="24" t="s">
        <v>1482</v>
      </c>
      <c r="P272" s="30">
        <v>574771555</v>
      </c>
      <c r="Q272" s="30"/>
      <c r="R272" s="22" t="b">
        <f t="shared" si="4"/>
        <v>1</v>
      </c>
      <c r="S272" s="22"/>
      <c r="T272" s="22" t="s">
        <v>38</v>
      </c>
      <c r="U272" s="33">
        <v>45482</v>
      </c>
      <c r="V272" s="32">
        <v>45482</v>
      </c>
      <c r="W272" s="33">
        <v>45547</v>
      </c>
      <c r="X272" s="34" t="s">
        <v>2495</v>
      </c>
      <c r="Y272" s="34"/>
      <c r="Z272" s="34"/>
    </row>
    <row r="273" spans="1:26" ht="36.75" hidden="1" customHeight="1" x14ac:dyDescent="0.25">
      <c r="A273" s="22">
        <v>273</v>
      </c>
      <c r="B273" s="23" t="s">
        <v>146</v>
      </c>
      <c r="C273" s="22" t="s">
        <v>27</v>
      </c>
      <c r="D273" s="22" t="s">
        <v>1483</v>
      </c>
      <c r="E273" s="111" t="s">
        <v>1484</v>
      </c>
      <c r="F273" s="55">
        <v>449833000</v>
      </c>
      <c r="G273" s="22" t="s">
        <v>307</v>
      </c>
      <c r="H273" s="24" t="s">
        <v>476</v>
      </c>
      <c r="I273" s="26">
        <v>45482</v>
      </c>
      <c r="J273" s="123" t="s">
        <v>2614</v>
      </c>
      <c r="K273" s="24" t="s">
        <v>53</v>
      </c>
      <c r="L273" s="24" t="s">
        <v>60</v>
      </c>
      <c r="M273" s="94" t="s">
        <v>2613</v>
      </c>
      <c r="N273" s="24" t="s">
        <v>1485</v>
      </c>
      <c r="O273" s="24" t="s">
        <v>1486</v>
      </c>
      <c r="P273" s="30">
        <v>449833000</v>
      </c>
      <c r="Q273" s="30"/>
      <c r="R273" s="22" t="b">
        <f t="shared" si="4"/>
        <v>1</v>
      </c>
      <c r="S273" s="22"/>
      <c r="T273" s="22" t="s">
        <v>38</v>
      </c>
      <c r="U273" s="33">
        <v>45482</v>
      </c>
      <c r="V273" s="32">
        <v>45482</v>
      </c>
      <c r="W273" s="33">
        <v>45534</v>
      </c>
      <c r="X273" s="34" t="s">
        <v>2494</v>
      </c>
      <c r="Y273" s="34">
        <v>1</v>
      </c>
      <c r="Z273" s="89" t="s">
        <v>2521</v>
      </c>
    </row>
    <row r="274" spans="1:26" ht="36.75" hidden="1" customHeight="1" x14ac:dyDescent="0.25">
      <c r="A274" s="22">
        <v>274</v>
      </c>
      <c r="B274" s="23" t="s">
        <v>146</v>
      </c>
      <c r="C274" s="22" t="s">
        <v>1487</v>
      </c>
      <c r="D274" s="22" t="s">
        <v>1488</v>
      </c>
      <c r="E274" s="111" t="s">
        <v>1489</v>
      </c>
      <c r="F274" s="55">
        <v>53989200</v>
      </c>
      <c r="G274" s="22" t="s">
        <v>670</v>
      </c>
      <c r="H274" s="22" t="s">
        <v>179</v>
      </c>
      <c r="I274" s="26">
        <v>45482</v>
      </c>
      <c r="J274" s="22"/>
      <c r="K274" s="24" t="s">
        <v>32</v>
      </c>
      <c r="L274" s="24"/>
      <c r="M274" s="22"/>
      <c r="N274" s="22"/>
      <c r="O274" s="22"/>
      <c r="P274" s="30"/>
      <c r="Q274" s="22"/>
      <c r="R274" s="22" t="b">
        <f t="shared" si="4"/>
        <v>0</v>
      </c>
      <c r="S274" s="22"/>
      <c r="T274" s="22" t="s">
        <v>77</v>
      </c>
      <c r="U274" s="33">
        <v>45482</v>
      </c>
      <c r="V274" s="26">
        <v>45484</v>
      </c>
      <c r="W274" s="29"/>
      <c r="X274" s="34"/>
      <c r="Y274" s="34"/>
      <c r="Z274" s="34"/>
    </row>
    <row r="275" spans="1:26" ht="36.75" hidden="1" customHeight="1" x14ac:dyDescent="0.25">
      <c r="A275" s="22">
        <v>275</v>
      </c>
      <c r="B275" s="23" t="s">
        <v>39</v>
      </c>
      <c r="C275" s="22" t="s">
        <v>1490</v>
      </c>
      <c r="D275" s="22" t="s">
        <v>1491</v>
      </c>
      <c r="E275" s="111" t="s">
        <v>1492</v>
      </c>
      <c r="F275" s="55">
        <v>26627010</v>
      </c>
      <c r="G275" s="22" t="s">
        <v>670</v>
      </c>
      <c r="H275" s="22" t="s">
        <v>179</v>
      </c>
      <c r="I275" s="26">
        <v>45483</v>
      </c>
      <c r="J275" s="22"/>
      <c r="K275" s="24" t="s">
        <v>32</v>
      </c>
      <c r="L275" s="24"/>
      <c r="M275" s="22"/>
      <c r="N275" s="22"/>
      <c r="O275" s="22"/>
      <c r="P275" s="30"/>
      <c r="Q275" s="22"/>
      <c r="R275" s="22" t="b">
        <f t="shared" si="4"/>
        <v>0</v>
      </c>
      <c r="S275" s="22"/>
      <c r="T275" s="22" t="s">
        <v>77</v>
      </c>
      <c r="U275" s="33">
        <v>45483</v>
      </c>
      <c r="V275" s="26">
        <v>45484</v>
      </c>
      <c r="W275" s="29"/>
      <c r="X275" s="34"/>
      <c r="Y275" s="34"/>
      <c r="Z275" s="34"/>
    </row>
    <row r="276" spans="1:26" ht="36.75" customHeight="1" x14ac:dyDescent="0.25">
      <c r="A276" s="22">
        <v>276</v>
      </c>
      <c r="B276" s="23" t="s">
        <v>133</v>
      </c>
      <c r="C276" s="22" t="s">
        <v>1493</v>
      </c>
      <c r="D276" s="22" t="s">
        <v>1494</v>
      </c>
      <c r="E276" s="111" t="s">
        <v>1495</v>
      </c>
      <c r="F276" s="55">
        <v>55750000</v>
      </c>
      <c r="G276" s="24" t="s">
        <v>345</v>
      </c>
      <c r="H276" s="24" t="s">
        <v>99</v>
      </c>
      <c r="I276" s="26">
        <v>45484</v>
      </c>
      <c r="J276" s="92" t="s">
        <v>2615</v>
      </c>
      <c r="K276" s="24" t="s">
        <v>32</v>
      </c>
      <c r="L276" s="28" t="s">
        <v>33</v>
      </c>
      <c r="M276" s="24" t="s">
        <v>1496</v>
      </c>
      <c r="N276" s="24" t="s">
        <v>1497</v>
      </c>
      <c r="O276" s="24" t="s">
        <v>1498</v>
      </c>
      <c r="P276" s="30">
        <v>35414400</v>
      </c>
      <c r="Q276" s="30"/>
      <c r="R276" s="22" t="b">
        <f t="shared" si="4"/>
        <v>1</v>
      </c>
      <c r="S276" s="22"/>
      <c r="T276" s="22" t="s">
        <v>38</v>
      </c>
      <c r="U276" s="33">
        <v>45484</v>
      </c>
      <c r="V276" s="32">
        <v>45485</v>
      </c>
      <c r="W276" s="33">
        <v>45537</v>
      </c>
      <c r="X276" s="34" t="s">
        <v>2495</v>
      </c>
      <c r="Y276" s="34"/>
      <c r="Z276" s="34"/>
    </row>
    <row r="277" spans="1:26" ht="36.75" customHeight="1" x14ac:dyDescent="0.25">
      <c r="A277" s="22">
        <v>277</v>
      </c>
      <c r="B277" s="23" t="s">
        <v>133</v>
      </c>
      <c r="C277" s="22" t="s">
        <v>1499</v>
      </c>
      <c r="D277" s="22" t="s">
        <v>1500</v>
      </c>
      <c r="E277" s="111" t="s">
        <v>1501</v>
      </c>
      <c r="F277" s="55">
        <v>140670000</v>
      </c>
      <c r="G277" s="22" t="s">
        <v>112</v>
      </c>
      <c r="H277" s="24" t="s">
        <v>179</v>
      </c>
      <c r="I277" s="26">
        <v>45484</v>
      </c>
      <c r="J277" s="22" t="s">
        <v>1502</v>
      </c>
      <c r="K277" s="24" t="s">
        <v>32</v>
      </c>
      <c r="L277" s="28" t="s">
        <v>33</v>
      </c>
      <c r="M277" s="24" t="s">
        <v>1503</v>
      </c>
      <c r="N277" s="24" t="s">
        <v>1504</v>
      </c>
      <c r="O277" s="24" t="s">
        <v>1505</v>
      </c>
      <c r="P277" s="30">
        <v>109063500</v>
      </c>
      <c r="Q277" s="30"/>
      <c r="R277" s="22" t="b">
        <f t="shared" si="4"/>
        <v>1</v>
      </c>
      <c r="S277" s="22"/>
      <c r="T277" s="22" t="s">
        <v>38</v>
      </c>
      <c r="U277" s="33">
        <v>45484</v>
      </c>
      <c r="V277" s="32">
        <v>45485</v>
      </c>
      <c r="W277" s="33">
        <v>45575</v>
      </c>
      <c r="X277" s="72" t="s">
        <v>2495</v>
      </c>
      <c r="Y277" s="34"/>
      <c r="Z277" s="34"/>
    </row>
    <row r="278" spans="1:26" ht="36.75" hidden="1" customHeight="1" x14ac:dyDescent="0.25">
      <c r="A278" s="22">
        <v>278</v>
      </c>
      <c r="B278" s="23" t="s">
        <v>133</v>
      </c>
      <c r="C278" s="22" t="s">
        <v>27</v>
      </c>
      <c r="D278" s="22" t="s">
        <v>1506</v>
      </c>
      <c r="E278" s="111" t="s">
        <v>1507</v>
      </c>
      <c r="F278" s="55">
        <v>59976000</v>
      </c>
      <c r="G278" s="22" t="s">
        <v>240</v>
      </c>
      <c r="H278" s="22" t="s">
        <v>179</v>
      </c>
      <c r="I278" s="26">
        <v>45484</v>
      </c>
      <c r="J278" s="22"/>
      <c r="K278" s="24" t="s">
        <v>53</v>
      </c>
      <c r="L278" s="24"/>
      <c r="M278" s="22"/>
      <c r="N278" s="22"/>
      <c r="O278" s="22"/>
      <c r="P278" s="30"/>
      <c r="Q278" s="22"/>
      <c r="R278" s="22" t="b">
        <f t="shared" si="4"/>
        <v>0</v>
      </c>
      <c r="S278" s="22"/>
      <c r="T278" s="22" t="s">
        <v>77</v>
      </c>
      <c r="U278" s="33">
        <v>45484</v>
      </c>
      <c r="V278" s="26">
        <v>45485</v>
      </c>
      <c r="W278" s="29"/>
      <c r="X278" s="34"/>
      <c r="Y278" s="34"/>
      <c r="Z278" s="34"/>
    </row>
    <row r="279" spans="1:26" ht="36.75" hidden="1" customHeight="1" x14ac:dyDescent="0.25">
      <c r="A279" s="22">
        <v>279</v>
      </c>
      <c r="B279" s="23" t="s">
        <v>39</v>
      </c>
      <c r="C279" s="22" t="s">
        <v>27</v>
      </c>
      <c r="D279" s="22" t="s">
        <v>1508</v>
      </c>
      <c r="E279" s="111" t="s">
        <v>1509</v>
      </c>
      <c r="F279" s="55">
        <v>6315000</v>
      </c>
      <c r="G279" s="22" t="s">
        <v>670</v>
      </c>
      <c r="H279" s="24" t="s">
        <v>476</v>
      </c>
      <c r="I279" s="26">
        <v>45484</v>
      </c>
      <c r="J279" s="22"/>
      <c r="K279" s="24" t="s">
        <v>53</v>
      </c>
      <c r="L279" s="24"/>
      <c r="M279" s="22"/>
      <c r="N279" s="22"/>
      <c r="O279" s="22"/>
      <c r="P279" s="30"/>
      <c r="Q279" s="22"/>
      <c r="R279" s="22" t="b">
        <f t="shared" si="4"/>
        <v>0</v>
      </c>
      <c r="S279" s="22"/>
      <c r="T279" s="22" t="s">
        <v>77</v>
      </c>
      <c r="U279" s="33">
        <v>45484</v>
      </c>
      <c r="V279" s="26">
        <v>45485</v>
      </c>
      <c r="W279" s="29"/>
      <c r="X279" s="34"/>
      <c r="Y279" s="34"/>
      <c r="Z279" s="34"/>
    </row>
    <row r="280" spans="1:26" ht="36.75" hidden="1" customHeight="1" x14ac:dyDescent="0.25">
      <c r="A280" s="22">
        <v>280</v>
      </c>
      <c r="B280" s="23" t="s">
        <v>326</v>
      </c>
      <c r="C280" s="22" t="s">
        <v>27</v>
      </c>
      <c r="D280" s="22" t="s">
        <v>1510</v>
      </c>
      <c r="E280" s="111" t="s">
        <v>1511</v>
      </c>
      <c r="F280" s="55">
        <v>65807000</v>
      </c>
      <c r="G280" s="22" t="s">
        <v>112</v>
      </c>
      <c r="H280" s="94" t="s">
        <v>2409</v>
      </c>
      <c r="I280" s="26">
        <v>45485</v>
      </c>
      <c r="J280" s="118" t="s">
        <v>1512</v>
      </c>
      <c r="K280" s="24" t="s">
        <v>53</v>
      </c>
      <c r="L280" s="24" t="s">
        <v>330</v>
      </c>
      <c r="M280" s="24" t="s">
        <v>1513</v>
      </c>
      <c r="N280" s="24" t="s">
        <v>1514</v>
      </c>
      <c r="O280" s="24" t="s">
        <v>1515</v>
      </c>
      <c r="P280" s="30">
        <v>65807000</v>
      </c>
      <c r="Q280" s="30"/>
      <c r="R280" s="22" t="b">
        <f t="shared" si="4"/>
        <v>1</v>
      </c>
      <c r="S280" s="22"/>
      <c r="T280" s="22" t="s">
        <v>38</v>
      </c>
      <c r="U280" s="33">
        <v>45485</v>
      </c>
      <c r="V280" s="32">
        <v>45485</v>
      </c>
      <c r="W280" s="33">
        <v>45498</v>
      </c>
      <c r="X280" s="72" t="s">
        <v>2495</v>
      </c>
      <c r="Y280" s="34"/>
      <c r="Z280" s="34"/>
    </row>
    <row r="281" spans="1:26" ht="36.75" customHeight="1" x14ac:dyDescent="0.25">
      <c r="A281" s="22">
        <v>281</v>
      </c>
      <c r="B281" s="23" t="s">
        <v>48</v>
      </c>
      <c r="C281" s="22" t="s">
        <v>1516</v>
      </c>
      <c r="D281" s="22" t="s">
        <v>1517</v>
      </c>
      <c r="E281" s="111" t="s">
        <v>1518</v>
      </c>
      <c r="F281" s="55">
        <v>23783995</v>
      </c>
      <c r="G281" s="22" t="s">
        <v>76</v>
      </c>
      <c r="H281" s="24" t="s">
        <v>198</v>
      </c>
      <c r="I281" s="26">
        <v>45450</v>
      </c>
      <c r="J281" s="22" t="s">
        <v>1519</v>
      </c>
      <c r="K281" s="24" t="s">
        <v>32</v>
      </c>
      <c r="L281" s="24" t="s">
        <v>1055</v>
      </c>
      <c r="M281" s="24" t="s">
        <v>1520</v>
      </c>
      <c r="N281" s="24" t="s">
        <v>1521</v>
      </c>
      <c r="O281" s="24" t="s">
        <v>1522</v>
      </c>
      <c r="P281" s="30">
        <v>23783995</v>
      </c>
      <c r="Q281" s="30"/>
      <c r="R281" s="22" t="b">
        <f t="shared" si="4"/>
        <v>1</v>
      </c>
      <c r="S281" s="22"/>
      <c r="T281" s="22" t="s">
        <v>38</v>
      </c>
      <c r="U281" s="33">
        <v>45450</v>
      </c>
      <c r="V281" s="32">
        <v>45450</v>
      </c>
      <c r="W281" s="33">
        <v>45495</v>
      </c>
      <c r="X281" s="72" t="s">
        <v>2495</v>
      </c>
      <c r="Y281" s="34"/>
      <c r="Z281" s="34"/>
    </row>
    <row r="282" spans="1:26" ht="36.75" customHeight="1" x14ac:dyDescent="0.25">
      <c r="A282" s="22">
        <v>282</v>
      </c>
      <c r="B282" s="23" t="s">
        <v>48</v>
      </c>
      <c r="C282" s="22" t="s">
        <v>1523</v>
      </c>
      <c r="D282" s="22" t="s">
        <v>1524</v>
      </c>
      <c r="E282" s="111" t="s">
        <v>1525</v>
      </c>
      <c r="F282" s="55">
        <v>707336833</v>
      </c>
      <c r="G282" s="24" t="s">
        <v>51</v>
      </c>
      <c r="H282" s="24" t="s">
        <v>99</v>
      </c>
      <c r="I282" s="26">
        <v>45450</v>
      </c>
      <c r="J282" s="22" t="s">
        <v>1526</v>
      </c>
      <c r="K282" s="24" t="s">
        <v>32</v>
      </c>
      <c r="L282" s="28" t="s">
        <v>33</v>
      </c>
      <c r="M282" s="24" t="s">
        <v>1527</v>
      </c>
      <c r="N282" s="24" t="s">
        <v>1528</v>
      </c>
      <c r="O282" s="24" t="s">
        <v>1529</v>
      </c>
      <c r="P282" s="30">
        <v>707009583</v>
      </c>
      <c r="Q282" s="30"/>
      <c r="R282" s="22" t="b">
        <f t="shared" si="4"/>
        <v>1</v>
      </c>
      <c r="S282" s="22"/>
      <c r="T282" s="22" t="s">
        <v>38</v>
      </c>
      <c r="U282" s="33">
        <v>45450</v>
      </c>
      <c r="V282" s="32">
        <v>45456</v>
      </c>
      <c r="W282" s="33">
        <v>45489</v>
      </c>
      <c r="X282" s="34" t="s">
        <v>2495</v>
      </c>
      <c r="Y282" s="34"/>
      <c r="Z282" s="34"/>
    </row>
    <row r="283" spans="1:26" ht="36.75" customHeight="1" x14ac:dyDescent="0.25">
      <c r="A283" s="22">
        <v>283</v>
      </c>
      <c r="B283" s="23" t="s">
        <v>48</v>
      </c>
      <c r="C283" s="22" t="s">
        <v>1530</v>
      </c>
      <c r="D283" s="22" t="s">
        <v>1531</v>
      </c>
      <c r="E283" s="111" t="s">
        <v>1532</v>
      </c>
      <c r="F283" s="55">
        <v>32000000</v>
      </c>
      <c r="G283" s="22" t="s">
        <v>76</v>
      </c>
      <c r="H283" s="24" t="s">
        <v>198</v>
      </c>
      <c r="I283" s="26">
        <v>45450</v>
      </c>
      <c r="J283" s="22" t="s">
        <v>1533</v>
      </c>
      <c r="K283" s="24" t="s">
        <v>32</v>
      </c>
      <c r="L283" s="24" t="s">
        <v>1055</v>
      </c>
      <c r="M283" s="24" t="s">
        <v>1534</v>
      </c>
      <c r="N283" s="24" t="s">
        <v>1535</v>
      </c>
      <c r="O283" s="24" t="s">
        <v>1536</v>
      </c>
      <c r="P283" s="30">
        <v>32000000</v>
      </c>
      <c r="Q283" s="30"/>
      <c r="R283" s="22" t="b">
        <f t="shared" si="4"/>
        <v>1</v>
      </c>
      <c r="S283" s="22"/>
      <c r="T283" s="22" t="s">
        <v>38</v>
      </c>
      <c r="U283" s="33">
        <v>45450</v>
      </c>
      <c r="V283" s="32">
        <v>45450</v>
      </c>
      <c r="W283" s="33">
        <v>45495</v>
      </c>
      <c r="X283" s="72" t="s">
        <v>2495</v>
      </c>
      <c r="Y283" s="34"/>
      <c r="Z283" s="34"/>
    </row>
    <row r="284" spans="1:26" ht="36.75" customHeight="1" x14ac:dyDescent="0.25">
      <c r="A284" s="22">
        <v>284</v>
      </c>
      <c r="B284" s="23" t="s">
        <v>146</v>
      </c>
      <c r="C284" s="22" t="s">
        <v>1537</v>
      </c>
      <c r="D284" s="22" t="s">
        <v>1538</v>
      </c>
      <c r="E284" s="111" t="s">
        <v>1539</v>
      </c>
      <c r="F284" s="55">
        <v>20695422</v>
      </c>
      <c r="G284" s="22" t="s">
        <v>76</v>
      </c>
      <c r="H284" s="24" t="s">
        <v>99</v>
      </c>
      <c r="I284" s="26">
        <v>45488</v>
      </c>
      <c r="J284" s="22" t="s">
        <v>1540</v>
      </c>
      <c r="K284" s="24" t="s">
        <v>32</v>
      </c>
      <c r="L284" s="28" t="s">
        <v>33</v>
      </c>
      <c r="M284" s="24" t="s">
        <v>1541</v>
      </c>
      <c r="N284" s="24" t="s">
        <v>1542</v>
      </c>
      <c r="O284" s="24" t="s">
        <v>1543</v>
      </c>
      <c r="P284" s="30">
        <v>20695421</v>
      </c>
      <c r="Q284" s="30"/>
      <c r="R284" s="22" t="b">
        <f t="shared" si="4"/>
        <v>1</v>
      </c>
      <c r="S284" s="22"/>
      <c r="T284" s="22" t="s">
        <v>38</v>
      </c>
      <c r="U284" s="33">
        <v>45488</v>
      </c>
      <c r="V284" s="32">
        <v>45489</v>
      </c>
      <c r="W284" s="33">
        <v>45554</v>
      </c>
      <c r="X284" s="72" t="s">
        <v>2495</v>
      </c>
      <c r="Y284" s="34"/>
      <c r="Z284" s="34"/>
    </row>
    <row r="285" spans="1:26" ht="36.75" hidden="1" customHeight="1" x14ac:dyDescent="0.25">
      <c r="A285" s="22">
        <v>285</v>
      </c>
      <c r="B285" s="23" t="s">
        <v>146</v>
      </c>
      <c r="C285" s="22" t="s">
        <v>27</v>
      </c>
      <c r="D285" s="22" t="s">
        <v>1544</v>
      </c>
      <c r="E285" s="111" t="s">
        <v>1545</v>
      </c>
      <c r="F285" s="55">
        <v>612000000</v>
      </c>
      <c r="G285" s="22" t="s">
        <v>81</v>
      </c>
      <c r="H285" s="22" t="s">
        <v>179</v>
      </c>
      <c r="I285" s="26">
        <v>45488</v>
      </c>
      <c r="J285" s="22"/>
      <c r="K285" s="24" t="s">
        <v>53</v>
      </c>
      <c r="L285" s="24"/>
      <c r="M285" s="22"/>
      <c r="N285" s="22"/>
      <c r="O285" s="22"/>
      <c r="P285" s="30"/>
      <c r="Q285" s="22"/>
      <c r="R285" s="22" t="b">
        <f t="shared" si="4"/>
        <v>0</v>
      </c>
      <c r="S285" s="22"/>
      <c r="T285" s="22" t="s">
        <v>579</v>
      </c>
      <c r="U285" s="33">
        <v>45488</v>
      </c>
      <c r="V285" s="26">
        <v>45489</v>
      </c>
      <c r="W285" s="29">
        <v>45548</v>
      </c>
      <c r="X285" s="34"/>
      <c r="Y285" s="34"/>
      <c r="Z285" s="34"/>
    </row>
    <row r="286" spans="1:26" ht="36.75" customHeight="1" x14ac:dyDescent="0.25">
      <c r="A286" s="22">
        <v>286</v>
      </c>
      <c r="B286" s="23" t="s">
        <v>146</v>
      </c>
      <c r="C286" s="22" t="s">
        <v>27</v>
      </c>
      <c r="D286" s="22" t="s">
        <v>1546</v>
      </c>
      <c r="E286" s="111" t="s">
        <v>1547</v>
      </c>
      <c r="F286" s="55">
        <v>518155526</v>
      </c>
      <c r="G286" s="24" t="s">
        <v>670</v>
      </c>
      <c r="H286" s="22" t="s">
        <v>179</v>
      </c>
      <c r="I286" s="26">
        <v>45488</v>
      </c>
      <c r="J286" s="92" t="s">
        <v>2624</v>
      </c>
      <c r="K286" s="24" t="s">
        <v>32</v>
      </c>
      <c r="L286" s="24" t="s">
        <v>60</v>
      </c>
      <c r="M286" s="94" t="s">
        <v>820</v>
      </c>
      <c r="N286" s="92" t="s">
        <v>821</v>
      </c>
      <c r="O286" s="22" t="s">
        <v>1548</v>
      </c>
      <c r="P286" s="30">
        <v>517863155</v>
      </c>
      <c r="Q286" s="31"/>
      <c r="R286" s="22" t="b">
        <f t="shared" si="4"/>
        <v>1</v>
      </c>
      <c r="S286" s="22"/>
      <c r="T286" s="22" t="s">
        <v>38</v>
      </c>
      <c r="U286" s="33">
        <v>45488</v>
      </c>
      <c r="V286" s="26">
        <v>45489</v>
      </c>
      <c r="W286" s="29">
        <v>45645</v>
      </c>
      <c r="X286" s="34" t="s">
        <v>2495</v>
      </c>
      <c r="Y286" s="34"/>
      <c r="Z286" s="34"/>
    </row>
    <row r="287" spans="1:26" ht="36.75" customHeight="1" x14ac:dyDescent="0.25">
      <c r="A287" s="22">
        <v>287</v>
      </c>
      <c r="B287" s="23" t="s">
        <v>48</v>
      </c>
      <c r="C287" s="22" t="s">
        <v>1549</v>
      </c>
      <c r="D287" s="22" t="s">
        <v>1550</v>
      </c>
      <c r="E287" s="111" t="s">
        <v>1551</v>
      </c>
      <c r="F287" s="55">
        <v>2241901014</v>
      </c>
      <c r="G287" s="22" t="s">
        <v>76</v>
      </c>
      <c r="H287" s="24" t="s">
        <v>179</v>
      </c>
      <c r="I287" s="26">
        <v>45455</v>
      </c>
      <c r="J287" s="22" t="s">
        <v>1552</v>
      </c>
      <c r="K287" s="24" t="s">
        <v>32</v>
      </c>
      <c r="L287" s="28" t="s">
        <v>33</v>
      </c>
      <c r="M287" s="24" t="s">
        <v>1553</v>
      </c>
      <c r="N287" s="24" t="s">
        <v>1554</v>
      </c>
      <c r="O287" s="24" t="s">
        <v>1555</v>
      </c>
      <c r="P287" s="30">
        <v>2020408537</v>
      </c>
      <c r="Q287" s="30"/>
      <c r="R287" s="22" t="b">
        <f t="shared" si="4"/>
        <v>1</v>
      </c>
      <c r="S287" s="22" t="s">
        <v>37</v>
      </c>
      <c r="T287" s="22" t="s">
        <v>38</v>
      </c>
      <c r="U287" s="33">
        <v>45455</v>
      </c>
      <c r="V287" s="32">
        <v>0</v>
      </c>
      <c r="W287" s="33">
        <v>45555</v>
      </c>
      <c r="X287" s="72" t="s">
        <v>2495</v>
      </c>
      <c r="Y287" s="34"/>
      <c r="Z287" s="34"/>
    </row>
    <row r="288" spans="1:26" ht="36.75" hidden="1" customHeight="1" x14ac:dyDescent="0.25">
      <c r="A288" s="22">
        <v>288</v>
      </c>
      <c r="B288" s="23" t="s">
        <v>39</v>
      </c>
      <c r="C288" s="22" t="s">
        <v>1556</v>
      </c>
      <c r="D288" s="22" t="s">
        <v>1557</v>
      </c>
      <c r="E288" s="111" t="s">
        <v>1558</v>
      </c>
      <c r="F288" s="55">
        <v>115485146</v>
      </c>
      <c r="G288" s="22" t="s">
        <v>207</v>
      </c>
      <c r="H288" s="24" t="s">
        <v>476</v>
      </c>
      <c r="I288" s="26">
        <v>45490</v>
      </c>
      <c r="J288" s="22"/>
      <c r="K288" s="24" t="s">
        <v>32</v>
      </c>
      <c r="L288" s="24"/>
      <c r="M288" s="22"/>
      <c r="N288" s="22"/>
      <c r="O288" s="22"/>
      <c r="P288" s="30"/>
      <c r="Q288" s="22"/>
      <c r="R288" s="22" t="b">
        <f t="shared" si="4"/>
        <v>0</v>
      </c>
      <c r="S288" s="22"/>
      <c r="T288" s="22" t="s">
        <v>77</v>
      </c>
      <c r="U288" s="33">
        <v>45490</v>
      </c>
      <c r="V288" s="26">
        <v>45490</v>
      </c>
      <c r="W288" s="29">
        <v>45539</v>
      </c>
      <c r="X288" s="34"/>
      <c r="Y288" s="34"/>
      <c r="Z288" s="34"/>
    </row>
    <row r="289" spans="1:26" ht="36.75" customHeight="1" x14ac:dyDescent="0.25">
      <c r="A289" s="22">
        <v>289</v>
      </c>
      <c r="B289" s="23" t="s">
        <v>39</v>
      </c>
      <c r="C289" s="22" t="s">
        <v>1559</v>
      </c>
      <c r="D289" s="22" t="s">
        <v>1560</v>
      </c>
      <c r="E289" s="111" t="s">
        <v>1561</v>
      </c>
      <c r="F289" s="55">
        <v>1612361721</v>
      </c>
      <c r="G289" s="24" t="s">
        <v>444</v>
      </c>
      <c r="H289" s="24" t="s">
        <v>179</v>
      </c>
      <c r="I289" s="26">
        <v>45490</v>
      </c>
      <c r="J289" s="22" t="s">
        <v>1562</v>
      </c>
      <c r="K289" s="24" t="s">
        <v>32</v>
      </c>
      <c r="L289" s="28" t="s">
        <v>33</v>
      </c>
      <c r="M289" s="24" t="s">
        <v>1563</v>
      </c>
      <c r="N289" s="24" t="s">
        <v>1564</v>
      </c>
      <c r="O289" s="94" t="s">
        <v>2566</v>
      </c>
      <c r="P289" s="30">
        <v>1546279052</v>
      </c>
      <c r="Q289" s="30"/>
      <c r="R289" s="22" t="b">
        <f t="shared" si="4"/>
        <v>1</v>
      </c>
      <c r="S289" s="22"/>
      <c r="T289" s="22" t="s">
        <v>38</v>
      </c>
      <c r="U289" s="33">
        <v>45490</v>
      </c>
      <c r="V289" s="32">
        <v>45490</v>
      </c>
      <c r="W289" s="33">
        <v>45539</v>
      </c>
      <c r="X289" s="34" t="s">
        <v>2495</v>
      </c>
      <c r="Y289" s="34"/>
      <c r="Z289" s="34"/>
    </row>
    <row r="290" spans="1:26" ht="36.75" customHeight="1" x14ac:dyDescent="0.25">
      <c r="A290" s="22">
        <v>290</v>
      </c>
      <c r="B290" s="23" t="s">
        <v>48</v>
      </c>
      <c r="C290" s="22" t="s">
        <v>1565</v>
      </c>
      <c r="D290" s="22" t="s">
        <v>1566</v>
      </c>
      <c r="E290" s="111" t="s">
        <v>1567</v>
      </c>
      <c r="F290" s="55">
        <v>549373378.19000006</v>
      </c>
      <c r="G290" s="24" t="s">
        <v>51</v>
      </c>
      <c r="H290" s="24" t="s">
        <v>476</v>
      </c>
      <c r="I290" s="26">
        <v>45455</v>
      </c>
      <c r="J290" s="22" t="s">
        <v>1568</v>
      </c>
      <c r="K290" s="24" t="s">
        <v>32</v>
      </c>
      <c r="L290" s="28" t="s">
        <v>33</v>
      </c>
      <c r="M290" s="24" t="s">
        <v>1569</v>
      </c>
      <c r="N290" s="24" t="s">
        <v>1570</v>
      </c>
      <c r="O290" s="24" t="s">
        <v>1571</v>
      </c>
      <c r="P290" s="30">
        <v>449061831</v>
      </c>
      <c r="Q290" s="30"/>
      <c r="R290" s="22" t="b">
        <f t="shared" si="4"/>
        <v>1</v>
      </c>
      <c r="S290" s="22"/>
      <c r="T290" s="22" t="s">
        <v>38</v>
      </c>
      <c r="U290" s="33">
        <v>45455</v>
      </c>
      <c r="V290" s="32">
        <v>0</v>
      </c>
      <c r="W290" s="33">
        <v>45552</v>
      </c>
      <c r="X290" s="34" t="s">
        <v>2495</v>
      </c>
      <c r="Y290" s="34"/>
      <c r="Z290" s="34"/>
    </row>
    <row r="291" spans="1:26" ht="36.75" hidden="1" customHeight="1" x14ac:dyDescent="0.25">
      <c r="A291" s="22">
        <v>291</v>
      </c>
      <c r="B291" s="23" t="s">
        <v>146</v>
      </c>
      <c r="C291" s="22" t="s">
        <v>27</v>
      </c>
      <c r="D291" s="22" t="s">
        <v>1031</v>
      </c>
      <c r="E291" s="111" t="s">
        <v>1032</v>
      </c>
      <c r="F291" s="55">
        <v>17922152</v>
      </c>
      <c r="G291" s="24" t="s">
        <v>670</v>
      </c>
      <c r="H291" s="24" t="s">
        <v>99</v>
      </c>
      <c r="I291" s="26">
        <v>45491</v>
      </c>
      <c r="J291" s="22" t="s">
        <v>1572</v>
      </c>
      <c r="K291" s="24" t="s">
        <v>53</v>
      </c>
      <c r="L291" s="24" t="s">
        <v>781</v>
      </c>
      <c r="M291" s="24" t="s">
        <v>1573</v>
      </c>
      <c r="N291" s="24" t="s">
        <v>1574</v>
      </c>
      <c r="O291" s="24" t="s">
        <v>1575</v>
      </c>
      <c r="P291" s="30">
        <v>10140228</v>
      </c>
      <c r="Q291" s="30"/>
      <c r="R291" s="22" t="b">
        <f t="shared" si="4"/>
        <v>1</v>
      </c>
      <c r="S291" s="22"/>
      <c r="T291" s="22" t="s">
        <v>38</v>
      </c>
      <c r="U291" s="33">
        <v>45491</v>
      </c>
      <c r="V291" s="32">
        <v>45491</v>
      </c>
      <c r="W291" s="33">
        <v>45610</v>
      </c>
      <c r="X291" s="34" t="s">
        <v>2495</v>
      </c>
      <c r="Y291" s="34"/>
      <c r="Z291" s="34"/>
    </row>
    <row r="292" spans="1:26" ht="36.75" customHeight="1" x14ac:dyDescent="0.25">
      <c r="A292" s="22">
        <v>292</v>
      </c>
      <c r="B292" s="23" t="s">
        <v>39</v>
      </c>
      <c r="C292" s="22" t="s">
        <v>1576</v>
      </c>
      <c r="D292" s="22" t="s">
        <v>1577</v>
      </c>
      <c r="E292" s="111" t="s">
        <v>1578</v>
      </c>
      <c r="F292" s="55">
        <v>1438462485</v>
      </c>
      <c r="G292" s="24" t="s">
        <v>192</v>
      </c>
      <c r="H292" s="24" t="s">
        <v>346</v>
      </c>
      <c r="I292" s="26">
        <v>45492</v>
      </c>
      <c r="J292" s="22" t="s">
        <v>1579</v>
      </c>
      <c r="K292" s="24" t="s">
        <v>32</v>
      </c>
      <c r="L292" s="24" t="s">
        <v>33</v>
      </c>
      <c r="M292" s="24" t="s">
        <v>1580</v>
      </c>
      <c r="N292" s="24" t="s">
        <v>1581</v>
      </c>
      <c r="O292" s="24" t="s">
        <v>1582</v>
      </c>
      <c r="P292" s="30">
        <v>1438462485</v>
      </c>
      <c r="Q292" s="30"/>
      <c r="R292" s="22" t="b">
        <f t="shared" si="4"/>
        <v>1</v>
      </c>
      <c r="S292" s="22"/>
      <c r="T292" s="22" t="s">
        <v>38</v>
      </c>
      <c r="U292" s="33">
        <v>45492</v>
      </c>
      <c r="V292" s="32">
        <v>45496</v>
      </c>
      <c r="W292" s="33">
        <v>45610</v>
      </c>
      <c r="X292" s="34" t="s">
        <v>2495</v>
      </c>
      <c r="Y292" s="34"/>
      <c r="Z292" s="34"/>
    </row>
    <row r="293" spans="1:26" ht="36.75" customHeight="1" x14ac:dyDescent="0.25">
      <c r="A293" s="22">
        <v>293</v>
      </c>
      <c r="B293" s="23" t="s">
        <v>39</v>
      </c>
      <c r="C293" s="22" t="s">
        <v>1583</v>
      </c>
      <c r="D293" s="22" t="s">
        <v>1584</v>
      </c>
      <c r="E293" s="111" t="s">
        <v>1585</v>
      </c>
      <c r="F293" s="64">
        <v>16243500</v>
      </c>
      <c r="G293" s="24" t="s">
        <v>670</v>
      </c>
      <c r="H293" s="24" t="s">
        <v>476</v>
      </c>
      <c r="I293" s="26">
        <v>45492</v>
      </c>
      <c r="J293" s="22" t="s">
        <v>1586</v>
      </c>
      <c r="K293" s="24" t="s">
        <v>32</v>
      </c>
      <c r="L293" s="28" t="s">
        <v>33</v>
      </c>
      <c r="M293" s="24" t="s">
        <v>1587</v>
      </c>
      <c r="N293" s="24" t="s">
        <v>1588</v>
      </c>
      <c r="O293" s="24" t="s">
        <v>1589</v>
      </c>
      <c r="P293" s="30">
        <v>16243500</v>
      </c>
      <c r="Q293" s="30"/>
      <c r="R293" s="22" t="b">
        <f t="shared" si="4"/>
        <v>1</v>
      </c>
      <c r="S293" s="22"/>
      <c r="T293" s="22" t="s">
        <v>38</v>
      </c>
      <c r="U293" s="33">
        <v>45492</v>
      </c>
      <c r="V293" s="32">
        <v>45496</v>
      </c>
      <c r="W293" s="33">
        <v>45566</v>
      </c>
      <c r="X293" s="34" t="s">
        <v>2495</v>
      </c>
      <c r="Y293" s="34"/>
      <c r="Z293" s="34"/>
    </row>
    <row r="294" spans="1:26" ht="36.75" customHeight="1" x14ac:dyDescent="0.25">
      <c r="A294" s="22">
        <v>294</v>
      </c>
      <c r="B294" s="23" t="s">
        <v>39</v>
      </c>
      <c r="C294" s="22" t="s">
        <v>27</v>
      </c>
      <c r="D294" s="22" t="s">
        <v>1590</v>
      </c>
      <c r="E294" s="111" t="s">
        <v>1591</v>
      </c>
      <c r="F294" s="55">
        <v>369275015</v>
      </c>
      <c r="G294" s="24" t="s">
        <v>57</v>
      </c>
      <c r="H294" s="24" t="s">
        <v>99</v>
      </c>
      <c r="I294" s="26">
        <v>45492</v>
      </c>
      <c r="J294" s="92" t="s">
        <v>2628</v>
      </c>
      <c r="K294" s="94" t="s">
        <v>168</v>
      </c>
      <c r="L294" s="24" t="s">
        <v>2548</v>
      </c>
      <c r="M294" s="24" t="s">
        <v>1592</v>
      </c>
      <c r="N294" s="24" t="s">
        <v>1593</v>
      </c>
      <c r="O294" s="94" t="s">
        <v>2627</v>
      </c>
      <c r="P294" s="30">
        <v>369275015</v>
      </c>
      <c r="Q294" s="30"/>
      <c r="R294" s="22" t="b">
        <f t="shared" si="4"/>
        <v>1</v>
      </c>
      <c r="S294" s="22"/>
      <c r="T294" s="22" t="s">
        <v>38</v>
      </c>
      <c r="U294" s="33">
        <v>45492</v>
      </c>
      <c r="V294" s="32">
        <v>45492</v>
      </c>
      <c r="W294" s="33">
        <v>45492</v>
      </c>
      <c r="X294" s="34" t="s">
        <v>2495</v>
      </c>
      <c r="Y294" s="34"/>
      <c r="Z294" s="34"/>
    </row>
    <row r="295" spans="1:26" ht="36.75" hidden="1" customHeight="1" x14ac:dyDescent="0.25">
      <c r="A295" s="22">
        <v>295</v>
      </c>
      <c r="B295" s="23" t="s">
        <v>24</v>
      </c>
      <c r="C295" s="22" t="s">
        <v>1594</v>
      </c>
      <c r="D295" s="22" t="s">
        <v>1595</v>
      </c>
      <c r="E295" s="111" t="s">
        <v>1596</v>
      </c>
      <c r="F295" s="55">
        <v>22917146611</v>
      </c>
      <c r="G295" s="22" t="s">
        <v>76</v>
      </c>
      <c r="H295" s="22" t="s">
        <v>179</v>
      </c>
      <c r="I295" s="26">
        <v>45495</v>
      </c>
      <c r="J295" s="92" t="s">
        <v>2631</v>
      </c>
      <c r="K295" s="24" t="s">
        <v>157</v>
      </c>
      <c r="L295" s="24" t="s">
        <v>27</v>
      </c>
      <c r="M295" s="94" t="s">
        <v>2632</v>
      </c>
      <c r="N295" s="92" t="s">
        <v>2633</v>
      </c>
      <c r="O295" s="22" t="s">
        <v>1597</v>
      </c>
      <c r="P295" s="30">
        <v>22917146611</v>
      </c>
      <c r="Q295" s="22"/>
      <c r="R295" s="22" t="b">
        <f t="shared" si="4"/>
        <v>1</v>
      </c>
      <c r="S295" s="22"/>
      <c r="T295" s="22" t="s">
        <v>38</v>
      </c>
      <c r="U295" s="33">
        <v>45495</v>
      </c>
      <c r="V295" s="26">
        <v>45496</v>
      </c>
      <c r="W295" s="29">
        <v>45649</v>
      </c>
      <c r="X295" s="34" t="s">
        <v>2494</v>
      </c>
      <c r="Y295" s="34">
        <v>1</v>
      </c>
      <c r="Z295" s="73" t="s">
        <v>2503</v>
      </c>
    </row>
    <row r="296" spans="1:26" ht="36.75" hidden="1" customHeight="1" x14ac:dyDescent="0.25">
      <c r="A296" s="22">
        <v>296</v>
      </c>
      <c r="B296" s="23" t="s">
        <v>24</v>
      </c>
      <c r="C296" s="22" t="s">
        <v>1598</v>
      </c>
      <c r="D296" s="22" t="s">
        <v>1599</v>
      </c>
      <c r="E296" s="111" t="s">
        <v>1600</v>
      </c>
      <c r="F296" s="55">
        <v>196635600</v>
      </c>
      <c r="G296" s="22" t="s">
        <v>112</v>
      </c>
      <c r="H296" s="22" t="s">
        <v>99</v>
      </c>
      <c r="I296" s="26">
        <v>45495</v>
      </c>
      <c r="J296" s="22" t="s">
        <v>1601</v>
      </c>
      <c r="K296" s="24" t="s">
        <v>32</v>
      </c>
      <c r="L296" s="24"/>
      <c r="M296" s="24" t="s">
        <v>1602</v>
      </c>
      <c r="N296" s="22" t="s">
        <v>1603</v>
      </c>
      <c r="O296" s="22"/>
      <c r="P296" s="30"/>
      <c r="Q296" s="22"/>
      <c r="R296" s="22" t="b">
        <f t="shared" si="4"/>
        <v>0</v>
      </c>
      <c r="S296" s="22"/>
      <c r="T296" s="22" t="s">
        <v>54</v>
      </c>
      <c r="U296" s="33">
        <v>45495</v>
      </c>
      <c r="V296" s="26">
        <v>45495</v>
      </c>
      <c r="W296" s="29"/>
      <c r="X296" s="34"/>
      <c r="Y296" s="34"/>
      <c r="Z296" s="34"/>
    </row>
    <row r="297" spans="1:26" ht="36.75" hidden="1" customHeight="1" x14ac:dyDescent="0.25">
      <c r="A297" s="22">
        <v>297</v>
      </c>
      <c r="B297" s="23" t="s">
        <v>133</v>
      </c>
      <c r="C297" s="22" t="s">
        <v>27</v>
      </c>
      <c r="D297" s="22" t="s">
        <v>1604</v>
      </c>
      <c r="E297" s="111" t="s">
        <v>1605</v>
      </c>
      <c r="F297" s="55">
        <v>399915684</v>
      </c>
      <c r="G297" s="22" t="s">
        <v>112</v>
      </c>
      <c r="H297" s="24" t="s">
        <v>179</v>
      </c>
      <c r="I297" s="26">
        <v>45495</v>
      </c>
      <c r="J297" s="22" t="s">
        <v>1606</v>
      </c>
      <c r="K297" s="24" t="s">
        <v>53</v>
      </c>
      <c r="L297" s="24" t="s">
        <v>781</v>
      </c>
      <c r="M297" s="24" t="s">
        <v>1607</v>
      </c>
      <c r="N297" s="24" t="s">
        <v>1608</v>
      </c>
      <c r="O297" s="24" t="s">
        <v>1609</v>
      </c>
      <c r="P297" s="30">
        <v>275099600</v>
      </c>
      <c r="Q297" s="30"/>
      <c r="R297" s="22" t="b">
        <f t="shared" si="4"/>
        <v>1</v>
      </c>
      <c r="S297" s="22"/>
      <c r="T297" s="22" t="s">
        <v>38</v>
      </c>
      <c r="U297" s="33">
        <v>45495</v>
      </c>
      <c r="V297" s="32">
        <v>45496</v>
      </c>
      <c r="W297" s="33">
        <v>45615</v>
      </c>
      <c r="X297" s="72" t="s">
        <v>2495</v>
      </c>
      <c r="Y297" s="34"/>
      <c r="Z297" s="34"/>
    </row>
    <row r="298" spans="1:26" ht="36.75" customHeight="1" x14ac:dyDescent="0.25">
      <c r="A298" s="22">
        <v>298</v>
      </c>
      <c r="B298" s="23" t="s">
        <v>133</v>
      </c>
      <c r="C298" s="22" t="s">
        <v>1610</v>
      </c>
      <c r="D298" s="22" t="s">
        <v>1611</v>
      </c>
      <c r="E298" s="111" t="s">
        <v>1612</v>
      </c>
      <c r="F298" s="55">
        <v>177000000</v>
      </c>
      <c r="G298" s="24" t="s">
        <v>670</v>
      </c>
      <c r="H298" s="24" t="s">
        <v>476</v>
      </c>
      <c r="I298" s="26">
        <v>45496</v>
      </c>
      <c r="J298" s="22" t="s">
        <v>1613</v>
      </c>
      <c r="K298" s="24" t="s">
        <v>32</v>
      </c>
      <c r="L298" s="28" t="s">
        <v>33</v>
      </c>
      <c r="M298" s="24" t="s">
        <v>1614</v>
      </c>
      <c r="N298" s="24" t="s">
        <v>1615</v>
      </c>
      <c r="O298" s="24" t="s">
        <v>1616</v>
      </c>
      <c r="P298" s="30">
        <v>109446106</v>
      </c>
      <c r="Q298" s="30"/>
      <c r="R298" s="22" t="b">
        <f t="shared" si="4"/>
        <v>1</v>
      </c>
      <c r="S298" s="22"/>
      <c r="T298" s="22" t="s">
        <v>38</v>
      </c>
      <c r="U298" s="33">
        <v>45496</v>
      </c>
      <c r="V298" s="32">
        <v>45497</v>
      </c>
      <c r="W298" s="33">
        <v>45545</v>
      </c>
      <c r="X298" s="34" t="s">
        <v>2495</v>
      </c>
      <c r="Y298" s="34"/>
      <c r="Z298" s="34"/>
    </row>
    <row r="299" spans="1:26" ht="36.75" hidden="1" customHeight="1" x14ac:dyDescent="0.25">
      <c r="A299" s="22">
        <v>299</v>
      </c>
      <c r="B299" s="23" t="s">
        <v>326</v>
      </c>
      <c r="C299" s="22" t="s">
        <v>27</v>
      </c>
      <c r="D299" s="22" t="s">
        <v>1617</v>
      </c>
      <c r="E299" s="111" t="s">
        <v>1618</v>
      </c>
      <c r="F299" s="55">
        <v>10000000</v>
      </c>
      <c r="G299" s="22" t="s">
        <v>112</v>
      </c>
      <c r="H299" s="24" t="s">
        <v>198</v>
      </c>
      <c r="I299" s="26">
        <v>45497</v>
      </c>
      <c r="J299" s="22" t="s">
        <v>1619</v>
      </c>
      <c r="K299" s="24" t="s">
        <v>53</v>
      </c>
      <c r="L299" s="24" t="s">
        <v>330</v>
      </c>
      <c r="M299" s="24" t="s">
        <v>1620</v>
      </c>
      <c r="N299" s="24" t="s">
        <v>1621</v>
      </c>
      <c r="O299" s="24" t="s">
        <v>1622</v>
      </c>
      <c r="P299" s="30">
        <v>10000000</v>
      </c>
      <c r="Q299" s="30"/>
      <c r="R299" s="22" t="b">
        <f t="shared" si="4"/>
        <v>1</v>
      </c>
      <c r="S299" s="22"/>
      <c r="T299" s="22" t="s">
        <v>38</v>
      </c>
      <c r="U299" s="33">
        <v>45497</v>
      </c>
      <c r="V299" s="32">
        <v>45497</v>
      </c>
      <c r="W299" s="33">
        <v>45525</v>
      </c>
      <c r="X299" s="72" t="s">
        <v>2495</v>
      </c>
      <c r="Y299" s="34"/>
      <c r="Z299" s="34"/>
    </row>
    <row r="300" spans="1:26" ht="36.75" customHeight="1" x14ac:dyDescent="0.25">
      <c r="A300" s="22">
        <v>300</v>
      </c>
      <c r="B300" s="23" t="s">
        <v>48</v>
      </c>
      <c r="C300" s="22" t="s">
        <v>1623</v>
      </c>
      <c r="D300" s="22" t="s">
        <v>1624</v>
      </c>
      <c r="E300" s="111" t="s">
        <v>1625</v>
      </c>
      <c r="F300" s="55">
        <v>24908881</v>
      </c>
      <c r="G300" s="24" t="s">
        <v>345</v>
      </c>
      <c r="H300" s="22" t="s">
        <v>99</v>
      </c>
      <c r="I300" s="26">
        <v>45455</v>
      </c>
      <c r="J300" s="92" t="s">
        <v>2617</v>
      </c>
      <c r="K300" s="24" t="s">
        <v>32</v>
      </c>
      <c r="L300" s="28" t="s">
        <v>33</v>
      </c>
      <c r="M300" s="24" t="s">
        <v>1626</v>
      </c>
      <c r="N300" s="24" t="s">
        <v>1627</v>
      </c>
      <c r="O300" s="24" t="s">
        <v>1628</v>
      </c>
      <c r="P300" s="30">
        <v>20848255</v>
      </c>
      <c r="Q300" s="30"/>
      <c r="R300" s="22" t="b">
        <f t="shared" si="4"/>
        <v>1</v>
      </c>
      <c r="S300" s="22"/>
      <c r="T300" s="22" t="s">
        <v>38</v>
      </c>
      <c r="U300" s="33">
        <v>45455</v>
      </c>
      <c r="V300" s="32">
        <v>45455</v>
      </c>
      <c r="W300" s="33">
        <v>45533</v>
      </c>
      <c r="X300" s="34" t="s">
        <v>2494</v>
      </c>
      <c r="Y300" s="34">
        <v>1</v>
      </c>
      <c r="Z300" s="90" t="s">
        <v>1628</v>
      </c>
    </row>
    <row r="301" spans="1:26" ht="36.75" customHeight="1" x14ac:dyDescent="0.25">
      <c r="A301" s="22">
        <v>301</v>
      </c>
      <c r="B301" s="23" t="s">
        <v>48</v>
      </c>
      <c r="C301" s="22" t="s">
        <v>1629</v>
      </c>
      <c r="D301" s="22" t="s">
        <v>1630</v>
      </c>
      <c r="E301" s="111" t="s">
        <v>1631</v>
      </c>
      <c r="F301" s="55">
        <v>99168531</v>
      </c>
      <c r="G301" s="22" t="s">
        <v>81</v>
      </c>
      <c r="H301" s="24" t="s">
        <v>99</v>
      </c>
      <c r="I301" s="26">
        <v>45455</v>
      </c>
      <c r="J301" s="22" t="s">
        <v>1632</v>
      </c>
      <c r="K301" s="24" t="s">
        <v>32</v>
      </c>
      <c r="L301" s="28" t="s">
        <v>33</v>
      </c>
      <c r="M301" s="24" t="s">
        <v>1633</v>
      </c>
      <c r="N301" s="24" t="s">
        <v>1634</v>
      </c>
      <c r="O301" s="24" t="s">
        <v>1635</v>
      </c>
      <c r="P301" s="30">
        <v>99168531</v>
      </c>
      <c r="Q301" s="30"/>
      <c r="R301" s="22" t="b">
        <f t="shared" si="4"/>
        <v>1</v>
      </c>
      <c r="S301" s="22"/>
      <c r="T301" s="22" t="s">
        <v>38</v>
      </c>
      <c r="U301" s="33">
        <v>45455</v>
      </c>
      <c r="V301" s="32">
        <v>45460</v>
      </c>
      <c r="W301" s="33">
        <v>45499</v>
      </c>
      <c r="X301" s="34" t="s">
        <v>2495</v>
      </c>
      <c r="Y301" s="34"/>
      <c r="Z301" s="34"/>
    </row>
    <row r="302" spans="1:26" ht="36.75" customHeight="1" x14ac:dyDescent="0.25">
      <c r="A302" s="22">
        <v>302</v>
      </c>
      <c r="B302" s="23" t="s">
        <v>24</v>
      </c>
      <c r="C302" s="22" t="s">
        <v>1636</v>
      </c>
      <c r="D302" s="22" t="s">
        <v>1637</v>
      </c>
      <c r="E302" s="111" t="s">
        <v>1638</v>
      </c>
      <c r="F302" s="55">
        <v>548999961</v>
      </c>
      <c r="G302" s="24" t="s">
        <v>76</v>
      </c>
      <c r="H302" s="22" t="s">
        <v>179</v>
      </c>
      <c r="I302" s="26">
        <v>45499</v>
      </c>
      <c r="J302" s="92" t="s">
        <v>2636</v>
      </c>
      <c r="K302" s="24" t="s">
        <v>32</v>
      </c>
      <c r="L302" s="28" t="s">
        <v>33</v>
      </c>
      <c r="M302" s="94" t="s">
        <v>2637</v>
      </c>
      <c r="N302" s="92" t="s">
        <v>2638</v>
      </c>
      <c r="O302" s="22" t="s">
        <v>1639</v>
      </c>
      <c r="P302" s="30">
        <v>532529939</v>
      </c>
      <c r="Q302" s="25"/>
      <c r="R302" s="22" t="b">
        <f t="shared" si="4"/>
        <v>1</v>
      </c>
      <c r="S302" s="22"/>
      <c r="T302" s="22" t="s">
        <v>38</v>
      </c>
      <c r="U302" s="33">
        <v>45499</v>
      </c>
      <c r="V302" s="26">
        <v>45499</v>
      </c>
      <c r="W302" s="29">
        <v>45635</v>
      </c>
      <c r="X302" s="72" t="s">
        <v>2495</v>
      </c>
      <c r="Y302" s="34"/>
      <c r="Z302" s="34"/>
    </row>
    <row r="303" spans="1:26" ht="36.75" hidden="1" customHeight="1" x14ac:dyDescent="0.25">
      <c r="A303" s="22">
        <v>303</v>
      </c>
      <c r="B303" s="23" t="s">
        <v>24</v>
      </c>
      <c r="C303" s="22" t="s">
        <v>27</v>
      </c>
      <c r="D303" s="22" t="s">
        <v>1640</v>
      </c>
      <c r="E303" s="111" t="s">
        <v>1641</v>
      </c>
      <c r="F303" s="55">
        <v>12049940</v>
      </c>
      <c r="G303" s="22" t="s">
        <v>670</v>
      </c>
      <c r="H303" s="22" t="s">
        <v>179</v>
      </c>
      <c r="I303" s="26">
        <v>45499</v>
      </c>
      <c r="J303" s="22"/>
      <c r="K303" s="24" t="s">
        <v>53</v>
      </c>
      <c r="L303" s="24"/>
      <c r="M303" s="22"/>
      <c r="N303" s="22"/>
      <c r="O303" s="22"/>
      <c r="P303" s="30"/>
      <c r="Q303" s="22"/>
      <c r="R303" s="22" t="b">
        <f t="shared" si="4"/>
        <v>0</v>
      </c>
      <c r="S303" s="22"/>
      <c r="T303" s="22" t="s">
        <v>77</v>
      </c>
      <c r="U303" s="33">
        <v>45499</v>
      </c>
      <c r="V303" s="26">
        <v>45499</v>
      </c>
      <c r="W303" s="29"/>
      <c r="X303" s="34"/>
      <c r="Y303" s="34"/>
      <c r="Z303" s="34"/>
    </row>
    <row r="304" spans="1:26" ht="36.75" customHeight="1" x14ac:dyDescent="0.25">
      <c r="A304" s="22">
        <v>304</v>
      </c>
      <c r="B304" s="23" t="s">
        <v>133</v>
      </c>
      <c r="C304" s="22" t="s">
        <v>1642</v>
      </c>
      <c r="D304" s="22" t="s">
        <v>1381</v>
      </c>
      <c r="E304" s="111" t="s">
        <v>1382</v>
      </c>
      <c r="F304" s="55">
        <v>1690097573</v>
      </c>
      <c r="G304" s="22" t="s">
        <v>112</v>
      </c>
      <c r="H304" s="24" t="s">
        <v>179</v>
      </c>
      <c r="I304" s="26">
        <v>45502</v>
      </c>
      <c r="J304" s="121" t="s">
        <v>1643</v>
      </c>
      <c r="K304" s="24" t="s">
        <v>32</v>
      </c>
      <c r="L304" s="28" t="s">
        <v>33</v>
      </c>
      <c r="M304" s="24" t="s">
        <v>1644</v>
      </c>
      <c r="N304" s="24" t="s">
        <v>1645</v>
      </c>
      <c r="O304" s="24" t="s">
        <v>1646</v>
      </c>
      <c r="P304" s="30">
        <v>1658086500</v>
      </c>
      <c r="Q304" s="30"/>
      <c r="R304" s="22" t="b">
        <f t="shared" si="4"/>
        <v>1</v>
      </c>
      <c r="S304" s="22"/>
      <c r="T304" s="22" t="s">
        <v>38</v>
      </c>
      <c r="U304" s="33">
        <v>45502</v>
      </c>
      <c r="V304" s="32">
        <v>45502</v>
      </c>
      <c r="W304" s="33">
        <v>45527</v>
      </c>
      <c r="X304" s="72" t="s">
        <v>2495</v>
      </c>
      <c r="Y304" s="34"/>
      <c r="Z304" s="34"/>
    </row>
    <row r="305" spans="1:26" ht="36.75" hidden="1" customHeight="1" x14ac:dyDescent="0.25">
      <c r="A305" s="22">
        <v>305</v>
      </c>
      <c r="B305" s="23" t="s">
        <v>133</v>
      </c>
      <c r="C305" s="22" t="s">
        <v>27</v>
      </c>
      <c r="D305" s="22" t="s">
        <v>1647</v>
      </c>
      <c r="E305" s="111" t="s">
        <v>1648</v>
      </c>
      <c r="F305" s="55">
        <v>42850000</v>
      </c>
      <c r="G305" s="22" t="s">
        <v>670</v>
      </c>
      <c r="H305" s="24" t="s">
        <v>476</v>
      </c>
      <c r="I305" s="26">
        <v>45502</v>
      </c>
      <c r="J305" s="22" t="s">
        <v>1572</v>
      </c>
      <c r="K305" s="24" t="s">
        <v>53</v>
      </c>
      <c r="L305" s="24" t="s">
        <v>793</v>
      </c>
      <c r="M305" s="22" t="s">
        <v>1649</v>
      </c>
      <c r="N305" s="22" t="s">
        <v>1650</v>
      </c>
      <c r="O305" s="22" t="s">
        <v>1651</v>
      </c>
      <c r="P305" s="30">
        <v>42850000</v>
      </c>
      <c r="Q305" s="22"/>
      <c r="R305" s="22" t="b">
        <f t="shared" si="4"/>
        <v>1</v>
      </c>
      <c r="S305" s="22"/>
      <c r="T305" s="22" t="s">
        <v>38</v>
      </c>
      <c r="U305" s="33">
        <v>45502</v>
      </c>
      <c r="V305" s="26">
        <v>45503</v>
      </c>
      <c r="W305" s="29">
        <v>45580</v>
      </c>
      <c r="X305" s="34" t="s">
        <v>2495</v>
      </c>
      <c r="Y305" s="34"/>
      <c r="Z305" s="34"/>
    </row>
    <row r="306" spans="1:26" ht="36.75" customHeight="1" x14ac:dyDescent="0.25">
      <c r="A306" s="22">
        <v>306</v>
      </c>
      <c r="B306" s="23" t="s">
        <v>48</v>
      </c>
      <c r="C306" s="22" t="s">
        <v>1652</v>
      </c>
      <c r="D306" s="22" t="s">
        <v>1653</v>
      </c>
      <c r="E306" s="111" t="s">
        <v>1654</v>
      </c>
      <c r="F306" s="55">
        <v>14913874</v>
      </c>
      <c r="G306" s="22" t="s">
        <v>307</v>
      </c>
      <c r="H306" s="24" t="s">
        <v>476</v>
      </c>
      <c r="I306" s="26">
        <v>45455</v>
      </c>
      <c r="J306" s="22" t="s">
        <v>1655</v>
      </c>
      <c r="K306" s="24" t="s">
        <v>32</v>
      </c>
      <c r="L306" s="28" t="s">
        <v>33</v>
      </c>
      <c r="M306" s="24" t="s">
        <v>1656</v>
      </c>
      <c r="N306" s="24" t="s">
        <v>676</v>
      </c>
      <c r="O306" s="24" t="s">
        <v>1657</v>
      </c>
      <c r="P306" s="30">
        <v>14913874</v>
      </c>
      <c r="Q306" s="30"/>
      <c r="R306" s="22" t="b">
        <f t="shared" si="4"/>
        <v>1</v>
      </c>
      <c r="S306" s="22"/>
      <c r="T306" s="22" t="s">
        <v>38</v>
      </c>
      <c r="U306" s="33">
        <v>45455</v>
      </c>
      <c r="V306" s="32">
        <v>45460</v>
      </c>
      <c r="W306" s="33">
        <v>45497</v>
      </c>
      <c r="X306" s="34" t="s">
        <v>2495</v>
      </c>
      <c r="Y306" s="34"/>
      <c r="Z306" s="34"/>
    </row>
    <row r="307" spans="1:26" ht="36.75" customHeight="1" x14ac:dyDescent="0.25">
      <c r="A307" s="22">
        <v>307</v>
      </c>
      <c r="B307" s="23" t="s">
        <v>48</v>
      </c>
      <c r="C307" s="22" t="s">
        <v>1658</v>
      </c>
      <c r="D307" s="92" t="s">
        <v>2580</v>
      </c>
      <c r="E307" s="111" t="s">
        <v>1659</v>
      </c>
      <c r="F307" s="55">
        <v>1194140696</v>
      </c>
      <c r="G307" s="24" t="s">
        <v>197</v>
      </c>
      <c r="H307" s="24" t="s">
        <v>179</v>
      </c>
      <c r="I307" s="26">
        <v>45455</v>
      </c>
      <c r="J307" s="22" t="s">
        <v>1660</v>
      </c>
      <c r="K307" s="24" t="s">
        <v>32</v>
      </c>
      <c r="L307" s="24" t="s">
        <v>33</v>
      </c>
      <c r="M307" s="24" t="s">
        <v>1661</v>
      </c>
      <c r="N307" s="24" t="s">
        <v>1662</v>
      </c>
      <c r="O307" s="24" t="s">
        <v>1663</v>
      </c>
      <c r="P307" s="30">
        <v>1193656871</v>
      </c>
      <c r="Q307" s="30"/>
      <c r="R307" s="22" t="b">
        <f t="shared" si="4"/>
        <v>1</v>
      </c>
      <c r="S307" s="22"/>
      <c r="T307" s="22" t="s">
        <v>38</v>
      </c>
      <c r="U307" s="33">
        <v>45455</v>
      </c>
      <c r="V307" s="32">
        <v>0</v>
      </c>
      <c r="W307" s="33">
        <v>45533</v>
      </c>
      <c r="X307" s="72" t="s">
        <v>2495</v>
      </c>
      <c r="Y307" s="34"/>
      <c r="Z307" s="85"/>
    </row>
    <row r="308" spans="1:26" ht="36.75" customHeight="1" x14ac:dyDescent="0.25">
      <c r="A308" s="22">
        <v>308</v>
      </c>
      <c r="B308" s="23" t="s">
        <v>39</v>
      </c>
      <c r="C308" s="22" t="s">
        <v>1664</v>
      </c>
      <c r="D308" s="22" t="s">
        <v>1665</v>
      </c>
      <c r="E308" s="111" t="s">
        <v>1666</v>
      </c>
      <c r="F308" s="55">
        <v>32565800</v>
      </c>
      <c r="G308" s="22" t="s">
        <v>81</v>
      </c>
      <c r="H308" s="24" t="s">
        <v>198</v>
      </c>
      <c r="I308" s="26">
        <v>45504</v>
      </c>
      <c r="J308" s="22" t="s">
        <v>1667</v>
      </c>
      <c r="K308" s="24" t="s">
        <v>32</v>
      </c>
      <c r="L308" s="28" t="s">
        <v>33</v>
      </c>
      <c r="M308" s="24" t="s">
        <v>1668</v>
      </c>
      <c r="N308" s="24" t="s">
        <v>1669</v>
      </c>
      <c r="O308" s="24" t="s">
        <v>1670</v>
      </c>
      <c r="P308" s="30">
        <v>26127000</v>
      </c>
      <c r="Q308" s="30"/>
      <c r="R308" s="22" t="b">
        <f t="shared" si="4"/>
        <v>1</v>
      </c>
      <c r="S308" s="22"/>
      <c r="T308" s="22" t="s">
        <v>38</v>
      </c>
      <c r="U308" s="33">
        <v>45504</v>
      </c>
      <c r="V308" s="32">
        <v>45503</v>
      </c>
      <c r="W308" s="33">
        <v>45565</v>
      </c>
      <c r="X308" s="34" t="s">
        <v>2495</v>
      </c>
      <c r="Y308" s="34"/>
      <c r="Z308" s="34"/>
    </row>
    <row r="309" spans="1:26" ht="36.75" customHeight="1" x14ac:dyDescent="0.25">
      <c r="A309" s="22">
        <v>309</v>
      </c>
      <c r="B309" s="23" t="s">
        <v>48</v>
      </c>
      <c r="C309" s="22" t="s">
        <v>1671</v>
      </c>
      <c r="D309" s="22" t="s">
        <v>1672</v>
      </c>
      <c r="E309" s="111" t="s">
        <v>1673</v>
      </c>
      <c r="F309" s="55">
        <v>269999999</v>
      </c>
      <c r="G309" s="22" t="s">
        <v>307</v>
      </c>
      <c r="H309" s="24" t="s">
        <v>476</v>
      </c>
      <c r="I309" s="26">
        <v>45455</v>
      </c>
      <c r="J309" s="22" t="s">
        <v>1674</v>
      </c>
      <c r="K309" s="24" t="s">
        <v>32</v>
      </c>
      <c r="L309" s="28" t="s">
        <v>33</v>
      </c>
      <c r="M309" s="24" t="s">
        <v>1675</v>
      </c>
      <c r="N309" s="24" t="s">
        <v>471</v>
      </c>
      <c r="O309" s="24" t="s">
        <v>1676</v>
      </c>
      <c r="P309" s="30">
        <v>26999998</v>
      </c>
      <c r="Q309" s="30"/>
      <c r="R309" s="22" t="b">
        <f t="shared" si="4"/>
        <v>1</v>
      </c>
      <c r="S309" s="22"/>
      <c r="T309" s="22" t="s">
        <v>38</v>
      </c>
      <c r="U309" s="33">
        <v>45455</v>
      </c>
      <c r="V309" s="32">
        <v>45460</v>
      </c>
      <c r="W309" s="33">
        <v>45503</v>
      </c>
      <c r="X309" s="34" t="s">
        <v>2495</v>
      </c>
      <c r="Y309" s="34"/>
      <c r="Z309" s="34"/>
    </row>
    <row r="310" spans="1:26" ht="36.75" customHeight="1" x14ac:dyDescent="0.25">
      <c r="A310" s="22">
        <v>310</v>
      </c>
      <c r="B310" s="23" t="s">
        <v>39</v>
      </c>
      <c r="C310" s="22" t="s">
        <v>1677</v>
      </c>
      <c r="D310" s="22" t="s">
        <v>1678</v>
      </c>
      <c r="E310" s="111" t="s">
        <v>1679</v>
      </c>
      <c r="F310" s="55">
        <v>31963031</v>
      </c>
      <c r="G310" s="22" t="s">
        <v>2262</v>
      </c>
      <c r="H310" s="24" t="s">
        <v>476</v>
      </c>
      <c r="I310" s="26">
        <v>45505</v>
      </c>
      <c r="J310" s="42" t="s">
        <v>1680</v>
      </c>
      <c r="K310" s="24" t="s">
        <v>32</v>
      </c>
      <c r="L310" s="28" t="s">
        <v>33</v>
      </c>
      <c r="M310" s="24" t="s">
        <v>1580</v>
      </c>
      <c r="N310" s="24" t="s">
        <v>1681</v>
      </c>
      <c r="O310" s="24" t="s">
        <v>1682</v>
      </c>
      <c r="P310" s="30">
        <v>31962967</v>
      </c>
      <c r="Q310" s="30"/>
      <c r="R310" s="22" t="b">
        <f t="shared" si="4"/>
        <v>1</v>
      </c>
      <c r="S310" s="22"/>
      <c r="T310" s="22" t="s">
        <v>38</v>
      </c>
      <c r="U310" s="33">
        <v>45505</v>
      </c>
      <c r="V310" s="32">
        <v>0</v>
      </c>
      <c r="W310" s="33">
        <v>45539</v>
      </c>
      <c r="X310" s="34" t="s">
        <v>2495</v>
      </c>
      <c r="Y310" s="34"/>
      <c r="Z310" s="34"/>
    </row>
    <row r="311" spans="1:26" ht="36.75" customHeight="1" x14ac:dyDescent="0.25">
      <c r="A311" s="22">
        <v>311</v>
      </c>
      <c r="B311" s="23" t="s">
        <v>24</v>
      </c>
      <c r="C311" s="22" t="s">
        <v>1683</v>
      </c>
      <c r="D311" s="22" t="s">
        <v>1684</v>
      </c>
      <c r="E311" s="111" t="s">
        <v>1685</v>
      </c>
      <c r="F311" s="55">
        <v>6446218</v>
      </c>
      <c r="G311" s="22" t="s">
        <v>240</v>
      </c>
      <c r="H311" s="24" t="s">
        <v>179</v>
      </c>
      <c r="I311" s="26">
        <v>45505</v>
      </c>
      <c r="J311" s="22" t="s">
        <v>1686</v>
      </c>
      <c r="K311" s="24" t="s">
        <v>32</v>
      </c>
      <c r="L311" s="28" t="s">
        <v>33</v>
      </c>
      <c r="M311" s="24" t="s">
        <v>1687</v>
      </c>
      <c r="N311" s="24" t="s">
        <v>1688</v>
      </c>
      <c r="O311" s="24" t="s">
        <v>1689</v>
      </c>
      <c r="P311" s="30">
        <v>6429802</v>
      </c>
      <c r="Q311" s="30"/>
      <c r="R311" s="22" t="b">
        <f t="shared" si="4"/>
        <v>1</v>
      </c>
      <c r="S311" s="22"/>
      <c r="T311" s="22" t="s">
        <v>38</v>
      </c>
      <c r="U311" s="33">
        <v>45505</v>
      </c>
      <c r="V311" s="32">
        <v>0</v>
      </c>
      <c r="W311" s="33">
        <v>45588</v>
      </c>
      <c r="X311" s="34" t="s">
        <v>2495</v>
      </c>
      <c r="Y311" s="34"/>
      <c r="Z311" s="34"/>
    </row>
    <row r="312" spans="1:26" ht="36.75" customHeight="1" x14ac:dyDescent="0.25">
      <c r="A312" s="22">
        <v>312</v>
      </c>
      <c r="B312" s="23" t="s">
        <v>48</v>
      </c>
      <c r="C312" s="22" t="s">
        <v>1690</v>
      </c>
      <c r="D312" s="22" t="s">
        <v>1691</v>
      </c>
      <c r="E312" s="111" t="s">
        <v>1692</v>
      </c>
      <c r="F312" s="55">
        <v>208659231</v>
      </c>
      <c r="G312" s="22" t="s">
        <v>81</v>
      </c>
      <c r="H312" s="24" t="s">
        <v>179</v>
      </c>
      <c r="I312" s="26">
        <v>45455</v>
      </c>
      <c r="J312" s="22" t="s">
        <v>1693</v>
      </c>
      <c r="K312" s="24" t="s">
        <v>32</v>
      </c>
      <c r="L312" s="28" t="s">
        <v>33</v>
      </c>
      <c r="M312" s="24" t="s">
        <v>1694</v>
      </c>
      <c r="N312" s="24" t="s">
        <v>1695</v>
      </c>
      <c r="O312" s="24" t="s">
        <v>1696</v>
      </c>
      <c r="P312" s="30">
        <v>208659231</v>
      </c>
      <c r="Q312" s="30"/>
      <c r="R312" s="22" t="b">
        <f t="shared" si="4"/>
        <v>1</v>
      </c>
      <c r="S312" s="22"/>
      <c r="T312" s="22" t="s">
        <v>38</v>
      </c>
      <c r="U312" s="33">
        <v>45455</v>
      </c>
      <c r="V312" s="32">
        <v>45460</v>
      </c>
      <c r="W312" s="33">
        <v>45504</v>
      </c>
      <c r="X312" s="34" t="s">
        <v>2494</v>
      </c>
      <c r="Y312" s="34">
        <v>1</v>
      </c>
      <c r="Z312" s="73" t="s">
        <v>2527</v>
      </c>
    </row>
    <row r="313" spans="1:26" ht="36.75" customHeight="1" x14ac:dyDescent="0.25">
      <c r="A313" s="22">
        <v>313</v>
      </c>
      <c r="B313" s="23" t="s">
        <v>24</v>
      </c>
      <c r="C313" s="22" t="s">
        <v>1697</v>
      </c>
      <c r="D313" s="22" t="s">
        <v>1698</v>
      </c>
      <c r="E313" s="111" t="s">
        <v>1699</v>
      </c>
      <c r="F313" s="55">
        <v>49980000</v>
      </c>
      <c r="G313" s="22" t="s">
        <v>81</v>
      </c>
      <c r="H313" s="24" t="s">
        <v>179</v>
      </c>
      <c r="I313" s="26">
        <v>45506</v>
      </c>
      <c r="J313" s="22" t="s">
        <v>1700</v>
      </c>
      <c r="K313" s="24" t="s">
        <v>32</v>
      </c>
      <c r="L313" s="28" t="s">
        <v>33</v>
      </c>
      <c r="M313" s="24" t="s">
        <v>1701</v>
      </c>
      <c r="N313" s="24" t="s">
        <v>1702</v>
      </c>
      <c r="O313" s="24" t="s">
        <v>1703</v>
      </c>
      <c r="P313" s="30">
        <v>49980000</v>
      </c>
      <c r="Q313" s="30"/>
      <c r="R313" s="22" t="b">
        <f t="shared" si="4"/>
        <v>1</v>
      </c>
      <c r="S313" s="22"/>
      <c r="T313" s="22" t="s">
        <v>38</v>
      </c>
      <c r="U313" s="33">
        <v>45506</v>
      </c>
      <c r="V313" s="32">
        <v>0</v>
      </c>
      <c r="W313" s="33">
        <v>45558</v>
      </c>
      <c r="X313" s="34" t="s">
        <v>2495</v>
      </c>
      <c r="Y313" s="34"/>
      <c r="Z313" s="34"/>
    </row>
    <row r="314" spans="1:26" ht="36.75" customHeight="1" x14ac:dyDescent="0.25">
      <c r="A314" s="22">
        <v>314</v>
      </c>
      <c r="B314" s="23" t="s">
        <v>133</v>
      </c>
      <c r="C314" s="22" t="s">
        <v>27</v>
      </c>
      <c r="D314" s="22" t="s">
        <v>1704</v>
      </c>
      <c r="E314" s="111" t="s">
        <v>1705</v>
      </c>
      <c r="F314" s="55">
        <v>14750995178</v>
      </c>
      <c r="G314" s="24" t="s">
        <v>192</v>
      </c>
      <c r="H314" s="24" t="s">
        <v>99</v>
      </c>
      <c r="I314" s="26">
        <v>45509</v>
      </c>
      <c r="J314" s="92" t="s">
        <v>2639</v>
      </c>
      <c r="K314" s="24" t="s">
        <v>32</v>
      </c>
      <c r="L314" s="24" t="s">
        <v>27</v>
      </c>
      <c r="M314" s="24" t="s">
        <v>1706</v>
      </c>
      <c r="N314" s="24" t="s">
        <v>1707</v>
      </c>
      <c r="O314" s="24" t="s">
        <v>1708</v>
      </c>
      <c r="P314" s="30">
        <v>14742015582</v>
      </c>
      <c r="Q314" s="30"/>
      <c r="R314" s="22" t="b">
        <f t="shared" si="4"/>
        <v>1</v>
      </c>
      <c r="S314" s="22"/>
      <c r="T314" s="22" t="s">
        <v>38</v>
      </c>
      <c r="U314" s="33">
        <v>45509</v>
      </c>
      <c r="V314" s="32">
        <v>45451</v>
      </c>
      <c r="W314" s="33">
        <v>45533</v>
      </c>
      <c r="X314" s="34" t="s">
        <v>2495</v>
      </c>
      <c r="Y314" s="34"/>
      <c r="Z314" s="34"/>
    </row>
    <row r="315" spans="1:26" ht="36.75" hidden="1" customHeight="1" x14ac:dyDescent="0.25">
      <c r="A315" s="22">
        <v>315</v>
      </c>
      <c r="B315" s="23" t="s">
        <v>39</v>
      </c>
      <c r="C315" s="22" t="s">
        <v>1709</v>
      </c>
      <c r="D315" s="22" t="s">
        <v>1710</v>
      </c>
      <c r="E315" s="111" t="s">
        <v>1711</v>
      </c>
      <c r="F315" s="55">
        <v>389664210</v>
      </c>
      <c r="G315" s="22" t="s">
        <v>670</v>
      </c>
      <c r="H315" s="22" t="s">
        <v>99</v>
      </c>
      <c r="I315" s="26">
        <v>45509</v>
      </c>
      <c r="J315" s="22"/>
      <c r="K315" s="24" t="s">
        <v>32</v>
      </c>
      <c r="L315" s="24"/>
      <c r="M315" s="22"/>
      <c r="N315" s="22"/>
      <c r="O315" s="22"/>
      <c r="P315" s="30"/>
      <c r="Q315" s="22"/>
      <c r="R315" s="22" t="b">
        <f t="shared" si="4"/>
        <v>0</v>
      </c>
      <c r="S315" s="22"/>
      <c r="T315" s="22" t="s">
        <v>77</v>
      </c>
      <c r="U315" s="33">
        <v>45509</v>
      </c>
      <c r="V315" s="26">
        <v>45451</v>
      </c>
      <c r="W315" s="29"/>
      <c r="X315" s="34"/>
      <c r="Y315" s="34"/>
      <c r="Z315" s="34"/>
    </row>
    <row r="316" spans="1:26" ht="36.75" customHeight="1" x14ac:dyDescent="0.25">
      <c r="A316" s="22">
        <v>316</v>
      </c>
      <c r="B316" s="23" t="s">
        <v>39</v>
      </c>
      <c r="C316" s="22" t="s">
        <v>1712</v>
      </c>
      <c r="D316" s="22" t="s">
        <v>1713</v>
      </c>
      <c r="E316" s="111" t="s">
        <v>1714</v>
      </c>
      <c r="F316" s="55">
        <v>57377040</v>
      </c>
      <c r="G316" s="22" t="s">
        <v>76</v>
      </c>
      <c r="H316" s="24" t="s">
        <v>198</v>
      </c>
      <c r="I316" s="26">
        <v>45512</v>
      </c>
      <c r="J316" s="22" t="s">
        <v>1715</v>
      </c>
      <c r="K316" s="24" t="s">
        <v>32</v>
      </c>
      <c r="L316" s="28" t="s">
        <v>33</v>
      </c>
      <c r="M316" s="24" t="s">
        <v>216</v>
      </c>
      <c r="N316" s="24" t="s">
        <v>1197</v>
      </c>
      <c r="O316" s="24" t="s">
        <v>1716</v>
      </c>
      <c r="P316" s="30">
        <v>57377040</v>
      </c>
      <c r="Q316" s="30"/>
      <c r="R316" s="22" t="b">
        <f t="shared" si="4"/>
        <v>1</v>
      </c>
      <c r="S316" s="22"/>
      <c r="T316" s="22" t="s">
        <v>38</v>
      </c>
      <c r="U316" s="33">
        <v>45512</v>
      </c>
      <c r="V316" s="32">
        <v>45512</v>
      </c>
      <c r="W316" s="33">
        <v>45527</v>
      </c>
      <c r="X316" s="72" t="s">
        <v>2495</v>
      </c>
      <c r="Y316" s="34"/>
      <c r="Z316" s="34"/>
    </row>
    <row r="317" spans="1:26" ht="36.75" customHeight="1" x14ac:dyDescent="0.25">
      <c r="A317" s="22">
        <v>317</v>
      </c>
      <c r="B317" s="23" t="s">
        <v>24</v>
      </c>
      <c r="C317" s="22" t="s">
        <v>1717</v>
      </c>
      <c r="D317" s="22" t="s">
        <v>1718</v>
      </c>
      <c r="E317" s="111" t="s">
        <v>1719</v>
      </c>
      <c r="F317" s="55">
        <v>7211500</v>
      </c>
      <c r="G317" s="24" t="s">
        <v>1720</v>
      </c>
      <c r="H317" s="24" t="s">
        <v>198</v>
      </c>
      <c r="I317" s="26">
        <v>45512</v>
      </c>
      <c r="J317" s="22" t="s">
        <v>1721</v>
      </c>
      <c r="K317" s="24" t="s">
        <v>32</v>
      </c>
      <c r="L317" s="28" t="s">
        <v>33</v>
      </c>
      <c r="M317" s="24" t="s">
        <v>1722</v>
      </c>
      <c r="N317" s="24" t="s">
        <v>1723</v>
      </c>
      <c r="O317" s="24" t="s">
        <v>1724</v>
      </c>
      <c r="P317" s="30">
        <v>4902800</v>
      </c>
      <c r="Q317" s="30"/>
      <c r="R317" s="22" t="b">
        <f t="shared" si="4"/>
        <v>1</v>
      </c>
      <c r="S317" s="22"/>
      <c r="T317" s="22" t="s">
        <v>38</v>
      </c>
      <c r="U317" s="33">
        <v>45512</v>
      </c>
      <c r="V317" s="32">
        <v>0</v>
      </c>
      <c r="W317" s="33">
        <v>45616</v>
      </c>
      <c r="X317" s="34" t="s">
        <v>2495</v>
      </c>
      <c r="Y317" s="34"/>
      <c r="Z317" s="34"/>
    </row>
    <row r="318" spans="1:26" ht="36.75" customHeight="1" x14ac:dyDescent="0.25">
      <c r="A318" s="22">
        <v>318</v>
      </c>
      <c r="B318" s="23" t="s">
        <v>48</v>
      </c>
      <c r="C318" s="22" t="s">
        <v>1725</v>
      </c>
      <c r="D318" s="22" t="s">
        <v>1726</v>
      </c>
      <c r="E318" s="111" t="s">
        <v>1727</v>
      </c>
      <c r="F318" s="55">
        <v>297386900</v>
      </c>
      <c r="G318" s="24" t="s">
        <v>29</v>
      </c>
      <c r="H318" s="24" t="s">
        <v>476</v>
      </c>
      <c r="I318" s="26">
        <v>45455</v>
      </c>
      <c r="J318" s="27" t="s">
        <v>1728</v>
      </c>
      <c r="K318" s="24" t="s">
        <v>32</v>
      </c>
      <c r="L318" s="28" t="s">
        <v>33</v>
      </c>
      <c r="M318" s="24" t="s">
        <v>559</v>
      </c>
      <c r="N318" s="24" t="s">
        <v>560</v>
      </c>
      <c r="O318" s="24" t="s">
        <v>1729</v>
      </c>
      <c r="P318" s="30">
        <v>291550000</v>
      </c>
      <c r="Q318" s="30"/>
      <c r="R318" s="22" t="b">
        <f t="shared" si="4"/>
        <v>1</v>
      </c>
      <c r="S318" s="22"/>
      <c r="T318" s="22" t="s">
        <v>38</v>
      </c>
      <c r="U318" s="33">
        <v>45455</v>
      </c>
      <c r="V318" s="32">
        <v>45455</v>
      </c>
      <c r="W318" s="33">
        <v>45504</v>
      </c>
      <c r="X318" s="34" t="s">
        <v>2495</v>
      </c>
      <c r="Y318" s="34"/>
      <c r="Z318" s="34"/>
    </row>
    <row r="319" spans="1:26" ht="36.75" customHeight="1" x14ac:dyDescent="0.25">
      <c r="A319" s="22">
        <v>319</v>
      </c>
      <c r="B319" s="23" t="s">
        <v>48</v>
      </c>
      <c r="C319" s="22" t="s">
        <v>1730</v>
      </c>
      <c r="D319" s="22" t="s">
        <v>1731</v>
      </c>
      <c r="E319" s="111" t="s">
        <v>1732</v>
      </c>
      <c r="F319" s="55">
        <v>40111330</v>
      </c>
      <c r="G319" s="22" t="s">
        <v>307</v>
      </c>
      <c r="H319" s="24" t="s">
        <v>179</v>
      </c>
      <c r="I319" s="26">
        <v>45462</v>
      </c>
      <c r="J319" s="22" t="s">
        <v>1733</v>
      </c>
      <c r="K319" s="24" t="s">
        <v>32</v>
      </c>
      <c r="L319" s="28" t="s">
        <v>33</v>
      </c>
      <c r="M319" s="24" t="s">
        <v>1734</v>
      </c>
      <c r="N319" s="24" t="s">
        <v>471</v>
      </c>
      <c r="O319" s="24" t="s">
        <v>1735</v>
      </c>
      <c r="P319" s="30">
        <v>28042826</v>
      </c>
      <c r="Q319" s="30"/>
      <c r="R319" s="22" t="b">
        <f t="shared" si="4"/>
        <v>1</v>
      </c>
      <c r="S319" s="22"/>
      <c r="T319" s="22" t="s">
        <v>38</v>
      </c>
      <c r="U319" s="33">
        <v>45462</v>
      </c>
      <c r="V319" s="32" t="s">
        <v>685</v>
      </c>
      <c r="W319" s="33">
        <v>45503</v>
      </c>
      <c r="X319" s="34" t="s">
        <v>2495</v>
      </c>
      <c r="Y319" s="34"/>
      <c r="Z319" s="34"/>
    </row>
    <row r="320" spans="1:26" ht="36.75" customHeight="1" x14ac:dyDescent="0.25">
      <c r="A320" s="22">
        <v>320</v>
      </c>
      <c r="B320" s="23" t="s">
        <v>48</v>
      </c>
      <c r="C320" s="22" t="s">
        <v>1736</v>
      </c>
      <c r="D320" s="22" t="s">
        <v>1737</v>
      </c>
      <c r="E320" s="111" t="s">
        <v>1738</v>
      </c>
      <c r="F320" s="64">
        <v>199999730</v>
      </c>
      <c r="G320" s="24" t="s">
        <v>51</v>
      </c>
      <c r="H320" s="24" t="s">
        <v>99</v>
      </c>
      <c r="I320" s="26">
        <v>45462</v>
      </c>
      <c r="J320" s="22" t="s">
        <v>1739</v>
      </c>
      <c r="K320" s="24" t="s">
        <v>32</v>
      </c>
      <c r="L320" s="28" t="s">
        <v>33</v>
      </c>
      <c r="M320" s="24" t="s">
        <v>1740</v>
      </c>
      <c r="N320" s="24" t="s">
        <v>1741</v>
      </c>
      <c r="O320" s="24" t="s">
        <v>1742</v>
      </c>
      <c r="P320" s="30">
        <v>199999730</v>
      </c>
      <c r="Q320" s="30"/>
      <c r="R320" s="22" t="b">
        <f t="shared" si="4"/>
        <v>1</v>
      </c>
      <c r="S320" s="22"/>
      <c r="T320" s="22" t="s">
        <v>38</v>
      </c>
      <c r="U320" s="33">
        <v>45462</v>
      </c>
      <c r="V320" s="32" t="s">
        <v>685</v>
      </c>
      <c r="W320" s="33">
        <v>45568</v>
      </c>
      <c r="X320" s="34" t="s">
        <v>2495</v>
      </c>
      <c r="Y320" s="34"/>
      <c r="Z320" s="34"/>
    </row>
    <row r="321" spans="1:26" ht="36.75" hidden="1" customHeight="1" x14ac:dyDescent="0.25">
      <c r="A321" s="22">
        <v>321</v>
      </c>
      <c r="B321" s="23" t="s">
        <v>48</v>
      </c>
      <c r="C321" s="22" t="s">
        <v>27</v>
      </c>
      <c r="D321" s="22" t="s">
        <v>1743</v>
      </c>
      <c r="E321" s="111" t="s">
        <v>1744</v>
      </c>
      <c r="F321" s="55">
        <v>5906588400</v>
      </c>
      <c r="G321" s="22" t="s">
        <v>76</v>
      </c>
      <c r="H321" s="24" t="s">
        <v>179</v>
      </c>
      <c r="I321" s="69">
        <v>45463</v>
      </c>
      <c r="J321" s="22" t="s">
        <v>1745</v>
      </c>
      <c r="K321" s="24" t="s">
        <v>53</v>
      </c>
      <c r="L321" s="28" t="s">
        <v>33</v>
      </c>
      <c r="M321" s="24" t="s">
        <v>374</v>
      </c>
      <c r="N321" s="24" t="s">
        <v>375</v>
      </c>
      <c r="O321" s="24" t="s">
        <v>1746</v>
      </c>
      <c r="P321" s="30">
        <v>5744153205</v>
      </c>
      <c r="Q321" s="30"/>
      <c r="R321" s="22" t="b">
        <f t="shared" si="4"/>
        <v>1</v>
      </c>
      <c r="S321" s="22" t="s">
        <v>37</v>
      </c>
      <c r="T321" s="22" t="s">
        <v>38</v>
      </c>
      <c r="U321" s="33">
        <v>45463</v>
      </c>
      <c r="V321" s="32">
        <v>0</v>
      </c>
      <c r="W321" s="33">
        <v>45555</v>
      </c>
      <c r="X321" s="34" t="s">
        <v>2494</v>
      </c>
      <c r="Y321" s="34">
        <v>1</v>
      </c>
      <c r="Z321" s="73" t="s">
        <v>2503</v>
      </c>
    </row>
    <row r="322" spans="1:26" ht="36.75" customHeight="1" x14ac:dyDescent="0.25">
      <c r="A322" s="22">
        <v>322</v>
      </c>
      <c r="B322" s="23" t="s">
        <v>37</v>
      </c>
      <c r="C322" s="22" t="s">
        <v>1747</v>
      </c>
      <c r="D322" s="22" t="s">
        <v>1748</v>
      </c>
      <c r="E322" s="111" t="s">
        <v>1749</v>
      </c>
      <c r="F322" s="55">
        <v>2520000000</v>
      </c>
      <c r="G322" s="22" t="s">
        <v>81</v>
      </c>
      <c r="H322" s="24" t="s">
        <v>99</v>
      </c>
      <c r="I322" s="26">
        <v>45512</v>
      </c>
      <c r="J322" s="22" t="s">
        <v>1750</v>
      </c>
      <c r="K322" s="24" t="s">
        <v>32</v>
      </c>
      <c r="L322" s="24" t="s">
        <v>27</v>
      </c>
      <c r="M322" s="24" t="s">
        <v>1751</v>
      </c>
      <c r="N322" s="24" t="s">
        <v>1752</v>
      </c>
      <c r="O322" s="24" t="s">
        <v>1753</v>
      </c>
      <c r="P322" s="30">
        <v>2519959994</v>
      </c>
      <c r="Q322" s="30"/>
      <c r="R322" s="22" t="b">
        <f t="shared" ref="R322:R385" si="5">+ISNUMBER(P322)</f>
        <v>1</v>
      </c>
      <c r="S322" s="22"/>
      <c r="T322" s="22" t="s">
        <v>38</v>
      </c>
      <c r="U322" s="33">
        <v>45512</v>
      </c>
      <c r="V322" s="32">
        <v>45513</v>
      </c>
      <c r="W322" s="33">
        <v>45576</v>
      </c>
      <c r="X322" s="34" t="s">
        <v>2495</v>
      </c>
      <c r="Y322" s="34"/>
      <c r="Z322" s="34"/>
    </row>
    <row r="323" spans="1:26" ht="36.75" customHeight="1" x14ac:dyDescent="0.25">
      <c r="A323" s="22">
        <v>323</v>
      </c>
      <c r="B323" s="23" t="s">
        <v>24</v>
      </c>
      <c r="C323" s="22" t="s">
        <v>1754</v>
      </c>
      <c r="D323" s="22" t="s">
        <v>1755</v>
      </c>
      <c r="E323" s="111" t="s">
        <v>1756</v>
      </c>
      <c r="F323" s="55">
        <v>31713580</v>
      </c>
      <c r="G323" s="24" t="s">
        <v>1757</v>
      </c>
      <c r="H323" s="24" t="s">
        <v>476</v>
      </c>
      <c r="I323" s="26">
        <v>45513</v>
      </c>
      <c r="J323" s="22" t="s">
        <v>1758</v>
      </c>
      <c r="K323" s="24" t="s">
        <v>32</v>
      </c>
      <c r="L323" s="28" t="s">
        <v>33</v>
      </c>
      <c r="M323" s="24" t="s">
        <v>1759</v>
      </c>
      <c r="N323" s="24" t="s">
        <v>1760</v>
      </c>
      <c r="O323" s="24" t="s">
        <v>1761</v>
      </c>
      <c r="P323" s="30">
        <v>31713578</v>
      </c>
      <c r="Q323" s="30"/>
      <c r="R323" s="22" t="b">
        <f t="shared" si="5"/>
        <v>1</v>
      </c>
      <c r="S323" s="22"/>
      <c r="T323" s="22" t="s">
        <v>38</v>
      </c>
      <c r="U323" s="33">
        <v>45513</v>
      </c>
      <c r="V323" s="32">
        <v>45513</v>
      </c>
      <c r="W323" s="33">
        <v>45611</v>
      </c>
      <c r="X323" s="34" t="s">
        <v>2495</v>
      </c>
      <c r="Y323" s="34"/>
      <c r="Z323" s="34"/>
    </row>
    <row r="324" spans="1:26" ht="36.75" hidden="1" customHeight="1" x14ac:dyDescent="0.25">
      <c r="A324" s="22">
        <v>324</v>
      </c>
      <c r="B324" s="23" t="s">
        <v>326</v>
      </c>
      <c r="C324" s="22" t="s">
        <v>27</v>
      </c>
      <c r="D324" s="22" t="s">
        <v>1762</v>
      </c>
      <c r="E324" s="111" t="s">
        <v>1763</v>
      </c>
      <c r="F324" s="55">
        <v>23800000</v>
      </c>
      <c r="G324" s="24" t="s">
        <v>444</v>
      </c>
      <c r="H324" s="24" t="s">
        <v>476</v>
      </c>
      <c r="I324" s="26">
        <v>45516</v>
      </c>
      <c r="J324" s="92" t="s">
        <v>2621</v>
      </c>
      <c r="K324" s="24" t="s">
        <v>53</v>
      </c>
      <c r="L324" s="24" t="s">
        <v>330</v>
      </c>
      <c r="M324" s="24" t="s">
        <v>1764</v>
      </c>
      <c r="N324" s="24" t="s">
        <v>805</v>
      </c>
      <c r="O324" s="24" t="s">
        <v>1765</v>
      </c>
      <c r="P324" s="30">
        <v>23800000</v>
      </c>
      <c r="Q324" s="30"/>
      <c r="R324" s="22" t="b">
        <f t="shared" si="5"/>
        <v>1</v>
      </c>
      <c r="S324" s="22"/>
      <c r="T324" s="22" t="s">
        <v>38</v>
      </c>
      <c r="U324" s="33">
        <v>45516</v>
      </c>
      <c r="V324" s="32">
        <v>45516</v>
      </c>
      <c r="W324" s="33">
        <v>45527</v>
      </c>
      <c r="X324" s="34" t="s">
        <v>2495</v>
      </c>
      <c r="Y324" s="34"/>
      <c r="Z324" s="34"/>
    </row>
    <row r="325" spans="1:26" ht="36.75" customHeight="1" x14ac:dyDescent="0.25">
      <c r="A325" s="22">
        <v>325</v>
      </c>
      <c r="B325" s="23" t="s">
        <v>24</v>
      </c>
      <c r="C325" s="22" t="s">
        <v>1766</v>
      </c>
      <c r="D325" s="22" t="s">
        <v>1767</v>
      </c>
      <c r="E325" s="111" t="s">
        <v>1768</v>
      </c>
      <c r="F325" s="55">
        <v>27119193</v>
      </c>
      <c r="G325" s="24" t="s">
        <v>450</v>
      </c>
      <c r="H325" s="24" t="s">
        <v>198</v>
      </c>
      <c r="I325" s="26">
        <v>45516</v>
      </c>
      <c r="J325" s="22" t="s">
        <v>1769</v>
      </c>
      <c r="K325" s="24" t="s">
        <v>32</v>
      </c>
      <c r="L325" s="28" t="s">
        <v>33</v>
      </c>
      <c r="M325" s="94" t="s">
        <v>727</v>
      </c>
      <c r="N325" s="24" t="s">
        <v>728</v>
      </c>
      <c r="O325" s="24" t="s">
        <v>1770</v>
      </c>
      <c r="P325" s="30">
        <v>24258150</v>
      </c>
      <c r="Q325" s="30"/>
      <c r="R325" s="22" t="b">
        <f t="shared" si="5"/>
        <v>1</v>
      </c>
      <c r="S325" s="22"/>
      <c r="T325" s="22" t="s">
        <v>38</v>
      </c>
      <c r="U325" s="33">
        <v>45516</v>
      </c>
      <c r="V325" s="32">
        <v>45516</v>
      </c>
      <c r="W325" s="33">
        <v>45565</v>
      </c>
      <c r="X325" s="34" t="s">
        <v>2495</v>
      </c>
      <c r="Y325" s="34"/>
      <c r="Z325" s="34"/>
    </row>
    <row r="326" spans="1:26" ht="36.75" customHeight="1" x14ac:dyDescent="0.25">
      <c r="A326" s="22">
        <v>326</v>
      </c>
      <c r="B326" s="23" t="s">
        <v>39</v>
      </c>
      <c r="C326" s="22" t="s">
        <v>1771</v>
      </c>
      <c r="D326" s="22" t="s">
        <v>1772</v>
      </c>
      <c r="E326" s="111" t="s">
        <v>1773</v>
      </c>
      <c r="F326" s="64">
        <v>1180194263</v>
      </c>
      <c r="G326" s="24" t="s">
        <v>192</v>
      </c>
      <c r="H326" s="24" t="s">
        <v>346</v>
      </c>
      <c r="I326" s="26">
        <v>45517</v>
      </c>
      <c r="J326" s="22" t="s">
        <v>1774</v>
      </c>
      <c r="K326" s="24" t="s">
        <v>32</v>
      </c>
      <c r="L326" s="28" t="s">
        <v>33</v>
      </c>
      <c r="M326" s="24" t="s">
        <v>1775</v>
      </c>
      <c r="N326" s="24" t="s">
        <v>1776</v>
      </c>
      <c r="O326" s="24" t="s">
        <v>1777</v>
      </c>
      <c r="P326" s="30">
        <v>1180194263</v>
      </c>
      <c r="Q326" s="30"/>
      <c r="R326" s="22" t="b">
        <f t="shared" si="5"/>
        <v>1</v>
      </c>
      <c r="S326" s="22"/>
      <c r="T326" s="22" t="s">
        <v>38</v>
      </c>
      <c r="U326" s="33">
        <v>45517</v>
      </c>
      <c r="V326" s="32">
        <v>45517</v>
      </c>
      <c r="W326" s="33">
        <v>45610</v>
      </c>
      <c r="X326" s="34" t="s">
        <v>2495</v>
      </c>
      <c r="Y326" s="34"/>
      <c r="Z326" s="34"/>
    </row>
    <row r="327" spans="1:26" ht="36.75" customHeight="1" x14ac:dyDescent="0.25">
      <c r="A327" s="22">
        <v>327</v>
      </c>
      <c r="B327" s="23" t="s">
        <v>24</v>
      </c>
      <c r="C327" s="22" t="s">
        <v>1778</v>
      </c>
      <c r="D327" s="22" t="s">
        <v>1779</v>
      </c>
      <c r="E327" s="111" t="s">
        <v>1780</v>
      </c>
      <c r="F327" s="55">
        <v>50000000</v>
      </c>
      <c r="G327" s="24" t="s">
        <v>444</v>
      </c>
      <c r="H327" s="24" t="s">
        <v>198</v>
      </c>
      <c r="I327" s="26">
        <v>45517</v>
      </c>
      <c r="J327" s="22" t="s">
        <v>1781</v>
      </c>
      <c r="K327" s="24" t="s">
        <v>32</v>
      </c>
      <c r="L327" s="28" t="s">
        <v>33</v>
      </c>
      <c r="M327" s="24" t="s">
        <v>1782</v>
      </c>
      <c r="N327" s="24" t="s">
        <v>1783</v>
      </c>
      <c r="O327" s="24" t="s">
        <v>1784</v>
      </c>
      <c r="P327" s="30">
        <v>41140680</v>
      </c>
      <c r="Q327" s="30"/>
      <c r="R327" s="22" t="b">
        <f t="shared" si="5"/>
        <v>1</v>
      </c>
      <c r="S327" s="22"/>
      <c r="T327" s="22" t="s">
        <v>38</v>
      </c>
      <c r="U327" s="33">
        <v>45517</v>
      </c>
      <c r="V327" s="32">
        <v>45517</v>
      </c>
      <c r="W327" s="33">
        <v>45575</v>
      </c>
      <c r="X327" s="34" t="s">
        <v>2495</v>
      </c>
      <c r="Y327" s="34"/>
      <c r="Z327" s="34"/>
    </row>
    <row r="328" spans="1:26" ht="36.75" hidden="1" customHeight="1" x14ac:dyDescent="0.25">
      <c r="A328" s="22">
        <v>328</v>
      </c>
      <c r="B328" s="23" t="s">
        <v>133</v>
      </c>
      <c r="C328" s="22" t="s">
        <v>27</v>
      </c>
      <c r="D328" s="22" t="s">
        <v>1785</v>
      </c>
      <c r="E328" s="111" t="s">
        <v>1786</v>
      </c>
      <c r="F328" s="55">
        <v>715856200</v>
      </c>
      <c r="G328" s="24" t="s">
        <v>345</v>
      </c>
      <c r="H328" s="24" t="s">
        <v>198</v>
      </c>
      <c r="I328" s="26">
        <v>45518</v>
      </c>
      <c r="J328" s="22" t="s">
        <v>1787</v>
      </c>
      <c r="K328" s="24" t="s">
        <v>53</v>
      </c>
      <c r="L328" s="24" t="s">
        <v>793</v>
      </c>
      <c r="M328" s="24" t="s">
        <v>1788</v>
      </c>
      <c r="N328" s="24" t="s">
        <v>1789</v>
      </c>
      <c r="O328" s="24" t="s">
        <v>1790</v>
      </c>
      <c r="P328" s="30">
        <v>715856200</v>
      </c>
      <c r="Q328" s="30"/>
      <c r="R328" s="22" t="b">
        <f t="shared" si="5"/>
        <v>1</v>
      </c>
      <c r="S328" s="22"/>
      <c r="T328" s="22" t="s">
        <v>38</v>
      </c>
      <c r="U328" s="33">
        <v>45518</v>
      </c>
      <c r="V328" s="32">
        <v>45518</v>
      </c>
      <c r="W328" s="33">
        <v>45609</v>
      </c>
      <c r="X328" s="34" t="s">
        <v>2495</v>
      </c>
      <c r="Y328" s="34"/>
      <c r="Z328" s="34"/>
    </row>
    <row r="329" spans="1:26" ht="36.75" customHeight="1" x14ac:dyDescent="0.25">
      <c r="A329" s="22">
        <v>329</v>
      </c>
      <c r="B329" s="23" t="s">
        <v>48</v>
      </c>
      <c r="C329" s="22" t="s">
        <v>1791</v>
      </c>
      <c r="D329" s="22" t="s">
        <v>1792</v>
      </c>
      <c r="E329" s="111" t="s">
        <v>1793</v>
      </c>
      <c r="F329" s="64">
        <v>249891539</v>
      </c>
      <c r="G329" s="22" t="s">
        <v>81</v>
      </c>
      <c r="H329" s="24" t="s">
        <v>179</v>
      </c>
      <c r="I329" s="26">
        <v>45468</v>
      </c>
      <c r="J329" s="22" t="s">
        <v>1794</v>
      </c>
      <c r="K329" s="24" t="s">
        <v>32</v>
      </c>
      <c r="L329" s="28" t="s">
        <v>33</v>
      </c>
      <c r="M329" s="24" t="s">
        <v>1795</v>
      </c>
      <c r="N329" s="24" t="s">
        <v>1796</v>
      </c>
      <c r="O329" s="24" t="s">
        <v>1797</v>
      </c>
      <c r="P329" s="30">
        <v>249891539</v>
      </c>
      <c r="Q329" s="30"/>
      <c r="R329" s="22" t="b">
        <f t="shared" si="5"/>
        <v>1</v>
      </c>
      <c r="S329" s="22"/>
      <c r="T329" s="22" t="s">
        <v>38</v>
      </c>
      <c r="U329" s="33">
        <v>45468</v>
      </c>
      <c r="V329" s="32">
        <v>45500</v>
      </c>
      <c r="W329" s="33">
        <v>45517</v>
      </c>
      <c r="X329" s="34" t="s">
        <v>2495</v>
      </c>
      <c r="Y329" s="34"/>
      <c r="Z329" s="34"/>
    </row>
    <row r="330" spans="1:26" ht="36.75" customHeight="1" x14ac:dyDescent="0.25">
      <c r="A330" s="22">
        <v>330</v>
      </c>
      <c r="B330" s="23" t="s">
        <v>48</v>
      </c>
      <c r="C330" s="22" t="s">
        <v>1798</v>
      </c>
      <c r="D330" s="22" t="s">
        <v>1799</v>
      </c>
      <c r="E330" s="111" t="s">
        <v>1800</v>
      </c>
      <c r="F330" s="55">
        <v>131321260</v>
      </c>
      <c r="G330" s="24" t="s">
        <v>29</v>
      </c>
      <c r="H330" s="24" t="s">
        <v>99</v>
      </c>
      <c r="I330" s="26">
        <v>45468</v>
      </c>
      <c r="J330" s="92" t="s">
        <v>2623</v>
      </c>
      <c r="K330" s="24" t="s">
        <v>32</v>
      </c>
      <c r="L330" s="28" t="s">
        <v>33</v>
      </c>
      <c r="M330" s="24" t="s">
        <v>1801</v>
      </c>
      <c r="N330" s="24" t="s">
        <v>1802</v>
      </c>
      <c r="O330" s="24" t="s">
        <v>1803</v>
      </c>
      <c r="P330" s="30">
        <v>131321260</v>
      </c>
      <c r="Q330" s="30"/>
      <c r="R330" s="22" t="b">
        <f t="shared" si="5"/>
        <v>1</v>
      </c>
      <c r="S330" s="22"/>
      <c r="T330" s="22" t="s">
        <v>38</v>
      </c>
      <c r="U330" s="33">
        <v>45468</v>
      </c>
      <c r="V330" s="32">
        <v>0</v>
      </c>
      <c r="W330" s="33">
        <v>45540</v>
      </c>
      <c r="X330" s="34" t="s">
        <v>2495</v>
      </c>
      <c r="Y330" s="34"/>
      <c r="Z330" s="34"/>
    </row>
    <row r="331" spans="1:26" ht="36.75" hidden="1" customHeight="1" x14ac:dyDescent="0.25">
      <c r="A331" s="22">
        <v>331</v>
      </c>
      <c r="B331" s="23" t="s">
        <v>24</v>
      </c>
      <c r="C331" s="22" t="s">
        <v>27</v>
      </c>
      <c r="D331" s="22" t="s">
        <v>1383</v>
      </c>
      <c r="E331" s="111" t="s">
        <v>1804</v>
      </c>
      <c r="F331" s="55">
        <v>2249543538</v>
      </c>
      <c r="G331" s="22" t="s">
        <v>307</v>
      </c>
      <c r="H331" s="24" t="s">
        <v>476</v>
      </c>
      <c r="I331" s="26">
        <v>45525</v>
      </c>
      <c r="J331" s="22" t="s">
        <v>1805</v>
      </c>
      <c r="K331" s="24" t="s">
        <v>53</v>
      </c>
      <c r="L331" s="24" t="s">
        <v>793</v>
      </c>
      <c r="M331" s="24" t="s">
        <v>1806</v>
      </c>
      <c r="N331" s="24" t="s">
        <v>1807</v>
      </c>
      <c r="O331" s="24" t="s">
        <v>1808</v>
      </c>
      <c r="P331" s="30">
        <v>2249543538</v>
      </c>
      <c r="Q331" s="30"/>
      <c r="R331" s="22" t="b">
        <f t="shared" si="5"/>
        <v>1</v>
      </c>
      <c r="S331" s="22"/>
      <c r="T331" s="22" t="s">
        <v>38</v>
      </c>
      <c r="U331" s="33">
        <v>45525</v>
      </c>
      <c r="V331" s="32">
        <v>45526</v>
      </c>
      <c r="W331" s="33">
        <v>45545</v>
      </c>
      <c r="X331" s="34" t="s">
        <v>2495</v>
      </c>
      <c r="Y331" s="34"/>
      <c r="Z331" s="34"/>
    </row>
    <row r="332" spans="1:26" ht="36.75" hidden="1" customHeight="1" x14ac:dyDescent="0.25">
      <c r="A332" s="22">
        <v>332</v>
      </c>
      <c r="B332" s="23" t="s">
        <v>24</v>
      </c>
      <c r="C332" s="94" t="s">
        <v>1809</v>
      </c>
      <c r="D332" s="22" t="s">
        <v>1238</v>
      </c>
      <c r="E332" s="111" t="s">
        <v>1810</v>
      </c>
      <c r="F332" s="55">
        <v>3962475804</v>
      </c>
      <c r="G332" s="24" t="s">
        <v>161</v>
      </c>
      <c r="H332" s="24" t="s">
        <v>179</v>
      </c>
      <c r="I332" s="26">
        <v>45525</v>
      </c>
      <c r="J332" s="24" t="s">
        <v>1811</v>
      </c>
      <c r="K332" s="24" t="s">
        <v>353</v>
      </c>
      <c r="L332" s="94" t="s">
        <v>27</v>
      </c>
      <c r="M332" s="24" t="s">
        <v>2555</v>
      </c>
      <c r="N332" s="24"/>
      <c r="O332" s="24" t="s">
        <v>1812</v>
      </c>
      <c r="P332" s="30">
        <v>3962475804</v>
      </c>
      <c r="Q332" s="30"/>
      <c r="R332" s="22" t="b">
        <f t="shared" si="5"/>
        <v>1</v>
      </c>
      <c r="S332" s="22"/>
      <c r="T332" s="22" t="s">
        <v>38</v>
      </c>
      <c r="U332" s="33">
        <v>45525</v>
      </c>
      <c r="V332" s="32">
        <v>45526</v>
      </c>
      <c r="W332" s="33">
        <v>45552</v>
      </c>
      <c r="X332" s="34" t="s">
        <v>2494</v>
      </c>
      <c r="Y332" s="34">
        <v>1</v>
      </c>
      <c r="Z332" s="88" t="s">
        <v>2515</v>
      </c>
    </row>
    <row r="333" spans="1:26" ht="36.75" customHeight="1" x14ac:dyDescent="0.25">
      <c r="A333" s="22">
        <v>333</v>
      </c>
      <c r="B333" s="23" t="s">
        <v>48</v>
      </c>
      <c r="C333" s="22" t="s">
        <v>1813</v>
      </c>
      <c r="D333" s="22" t="s">
        <v>1814</v>
      </c>
      <c r="E333" s="111" t="s">
        <v>1815</v>
      </c>
      <c r="F333" s="55">
        <v>6000000</v>
      </c>
      <c r="G333" s="24" t="s">
        <v>345</v>
      </c>
      <c r="H333" s="24" t="s">
        <v>198</v>
      </c>
      <c r="I333" s="26">
        <v>45469</v>
      </c>
      <c r="J333" s="22" t="s">
        <v>1816</v>
      </c>
      <c r="K333" s="24" t="s">
        <v>32</v>
      </c>
      <c r="L333" s="28" t="s">
        <v>33</v>
      </c>
      <c r="M333" s="24" t="s">
        <v>348</v>
      </c>
      <c r="N333" s="24" t="s">
        <v>349</v>
      </c>
      <c r="O333" s="24" t="s">
        <v>1817</v>
      </c>
      <c r="P333" s="30">
        <v>5400000</v>
      </c>
      <c r="Q333" s="30"/>
      <c r="R333" s="22" t="b">
        <f t="shared" si="5"/>
        <v>1</v>
      </c>
      <c r="S333" s="22"/>
      <c r="T333" s="22" t="s">
        <v>38</v>
      </c>
      <c r="U333" s="33">
        <v>45469</v>
      </c>
      <c r="V333" s="32">
        <v>0</v>
      </c>
      <c r="W333" s="33">
        <v>45561</v>
      </c>
      <c r="X333" s="34" t="s">
        <v>2495</v>
      </c>
      <c r="Y333" s="34"/>
      <c r="Z333" s="34"/>
    </row>
    <row r="334" spans="1:26" ht="36.75" customHeight="1" x14ac:dyDescent="0.25">
      <c r="A334" s="22">
        <v>334</v>
      </c>
      <c r="B334" s="23" t="s">
        <v>48</v>
      </c>
      <c r="C334" s="22" t="s">
        <v>1818</v>
      </c>
      <c r="D334" s="22" t="s">
        <v>1819</v>
      </c>
      <c r="E334" s="111" t="s">
        <v>1820</v>
      </c>
      <c r="F334" s="55">
        <v>465704</v>
      </c>
      <c r="G334" s="24" t="s">
        <v>161</v>
      </c>
      <c r="H334" s="24" t="s">
        <v>99</v>
      </c>
      <c r="I334" s="26">
        <v>45476</v>
      </c>
      <c r="J334" s="24" t="s">
        <v>1821</v>
      </c>
      <c r="K334" s="24" t="s">
        <v>1129</v>
      </c>
      <c r="L334" s="24" t="s">
        <v>2548</v>
      </c>
      <c r="M334" s="24" t="s">
        <v>1822</v>
      </c>
      <c r="N334" s="24" t="s">
        <v>460</v>
      </c>
      <c r="O334" s="24" t="s">
        <v>1823</v>
      </c>
      <c r="P334" s="30">
        <v>353797</v>
      </c>
      <c r="Q334" s="30"/>
      <c r="R334" s="22" t="b">
        <f t="shared" si="5"/>
        <v>1</v>
      </c>
      <c r="S334" s="22"/>
      <c r="T334" s="22" t="s">
        <v>38</v>
      </c>
      <c r="U334" s="33">
        <v>45476</v>
      </c>
      <c r="V334" s="32">
        <v>45476</v>
      </c>
      <c r="W334" s="33">
        <v>45496</v>
      </c>
      <c r="X334" s="34" t="s">
        <v>2495</v>
      </c>
      <c r="Y334" s="34"/>
      <c r="Z334" s="34"/>
    </row>
    <row r="335" spans="1:26" ht="36.75" customHeight="1" x14ac:dyDescent="0.25">
      <c r="A335" s="22">
        <v>335</v>
      </c>
      <c r="B335" s="23" t="s">
        <v>39</v>
      </c>
      <c r="C335" s="22" t="s">
        <v>246</v>
      </c>
      <c r="D335" s="22" t="s">
        <v>247</v>
      </c>
      <c r="E335" s="111" t="s">
        <v>248</v>
      </c>
      <c r="F335" s="55">
        <v>7540500</v>
      </c>
      <c r="G335" s="22" t="s">
        <v>81</v>
      </c>
      <c r="H335" s="24" t="s">
        <v>179</v>
      </c>
      <c r="I335" s="26">
        <v>45369</v>
      </c>
      <c r="J335" s="22" t="s">
        <v>1824</v>
      </c>
      <c r="K335" s="24" t="s">
        <v>32</v>
      </c>
      <c r="L335" s="28" t="s">
        <v>33</v>
      </c>
      <c r="M335" s="24" t="s">
        <v>1825</v>
      </c>
      <c r="N335" s="24" t="s">
        <v>1826</v>
      </c>
      <c r="O335" s="24" t="s">
        <v>1827</v>
      </c>
      <c r="P335" s="30">
        <v>7540500</v>
      </c>
      <c r="Q335" s="30"/>
      <c r="R335" s="22" t="b">
        <f t="shared" si="5"/>
        <v>1</v>
      </c>
      <c r="S335" s="22" t="s">
        <v>1828</v>
      </c>
      <c r="T335" s="22" t="s">
        <v>38</v>
      </c>
      <c r="U335" s="33">
        <v>45369</v>
      </c>
      <c r="V335" s="32">
        <v>45512</v>
      </c>
      <c r="W335" s="33">
        <v>45574</v>
      </c>
      <c r="X335" s="34" t="s">
        <v>2495</v>
      </c>
      <c r="Y335" s="34"/>
      <c r="Z335" s="34"/>
    </row>
    <row r="336" spans="1:26" ht="36.75" hidden="1" customHeight="1" x14ac:dyDescent="0.25">
      <c r="A336" s="22">
        <v>336</v>
      </c>
      <c r="B336" s="23" t="s">
        <v>146</v>
      </c>
      <c r="C336" s="22" t="s">
        <v>1829</v>
      </c>
      <c r="D336" s="22" t="s">
        <v>1830</v>
      </c>
      <c r="E336" s="111" t="s">
        <v>1831</v>
      </c>
      <c r="F336" s="64">
        <v>1458312568</v>
      </c>
      <c r="G336" s="22" t="s">
        <v>112</v>
      </c>
      <c r="H336" s="24" t="s">
        <v>476</v>
      </c>
      <c r="I336" s="26">
        <v>45541</v>
      </c>
      <c r="J336" s="22" t="s">
        <v>1832</v>
      </c>
      <c r="K336" s="24" t="s">
        <v>32</v>
      </c>
      <c r="L336" s="28" t="s">
        <v>33</v>
      </c>
      <c r="M336" s="24" t="s">
        <v>1833</v>
      </c>
      <c r="N336" s="24" t="s">
        <v>1834</v>
      </c>
      <c r="O336" s="24"/>
      <c r="P336" s="30"/>
      <c r="Q336" s="30"/>
      <c r="R336" s="22" t="b">
        <f t="shared" si="5"/>
        <v>0</v>
      </c>
      <c r="S336" s="22" t="s">
        <v>1835</v>
      </c>
      <c r="T336" s="92" t="s">
        <v>77</v>
      </c>
      <c r="U336" s="33">
        <v>45541</v>
      </c>
      <c r="V336" s="32">
        <v>45541</v>
      </c>
      <c r="W336" s="33">
        <v>45552</v>
      </c>
      <c r="X336" s="72" t="s">
        <v>2495</v>
      </c>
      <c r="Y336" s="34"/>
      <c r="Z336" s="34"/>
    </row>
    <row r="337" spans="1:26" ht="36.75" hidden="1" customHeight="1" x14ac:dyDescent="0.25">
      <c r="A337" s="22">
        <v>337</v>
      </c>
      <c r="B337" s="23" t="s">
        <v>39</v>
      </c>
      <c r="C337" s="22" t="s">
        <v>1836</v>
      </c>
      <c r="D337" s="22" t="s">
        <v>1837</v>
      </c>
      <c r="E337" s="111" t="s">
        <v>1838</v>
      </c>
      <c r="F337" s="55">
        <v>54752548</v>
      </c>
      <c r="G337" s="22" t="s">
        <v>240</v>
      </c>
      <c r="H337" s="22" t="s">
        <v>179</v>
      </c>
      <c r="I337" s="26">
        <v>45527</v>
      </c>
      <c r="J337" s="22"/>
      <c r="K337" s="24" t="s">
        <v>32</v>
      </c>
      <c r="L337" s="24"/>
      <c r="M337" s="22"/>
      <c r="N337" s="22"/>
      <c r="O337" s="22"/>
      <c r="P337" s="30"/>
      <c r="Q337" s="22"/>
      <c r="R337" s="22" t="b">
        <f t="shared" si="5"/>
        <v>0</v>
      </c>
      <c r="S337" s="22"/>
      <c r="T337" s="22" t="s">
        <v>54</v>
      </c>
      <c r="U337" s="33">
        <v>45527</v>
      </c>
      <c r="V337" s="26">
        <v>0</v>
      </c>
      <c r="W337" s="29"/>
      <c r="X337" s="34"/>
      <c r="Y337" s="34"/>
      <c r="Z337" s="34"/>
    </row>
    <row r="338" spans="1:26" ht="36.75" customHeight="1" x14ac:dyDescent="0.25">
      <c r="A338" s="22">
        <v>338</v>
      </c>
      <c r="B338" s="23" t="s">
        <v>146</v>
      </c>
      <c r="C338" s="22" t="s">
        <v>1839</v>
      </c>
      <c r="D338" s="22" t="s">
        <v>1840</v>
      </c>
      <c r="E338" s="111" t="s">
        <v>1841</v>
      </c>
      <c r="F338" s="55">
        <v>7199500</v>
      </c>
      <c r="G338" s="22" t="s">
        <v>2262</v>
      </c>
      <c r="H338" s="22" t="s">
        <v>99</v>
      </c>
      <c r="I338" s="26">
        <v>45527</v>
      </c>
      <c r="J338" s="22" t="s">
        <v>1842</v>
      </c>
      <c r="K338" s="24" t="s">
        <v>32</v>
      </c>
      <c r="L338" s="28" t="s">
        <v>33</v>
      </c>
      <c r="M338" s="24" t="s">
        <v>1843</v>
      </c>
      <c r="N338" s="22" t="s">
        <v>728</v>
      </c>
      <c r="O338" s="22" t="s">
        <v>1844</v>
      </c>
      <c r="P338" s="30">
        <v>7169750</v>
      </c>
      <c r="Q338" s="31"/>
      <c r="R338" s="22" t="b">
        <f t="shared" si="5"/>
        <v>1</v>
      </c>
      <c r="S338" s="22"/>
      <c r="T338" s="22" t="s">
        <v>38</v>
      </c>
      <c r="U338" s="33">
        <v>45527</v>
      </c>
      <c r="V338" s="26">
        <v>0</v>
      </c>
      <c r="W338" s="26">
        <v>45583</v>
      </c>
      <c r="X338" s="34" t="s">
        <v>2495</v>
      </c>
      <c r="Y338" s="34"/>
      <c r="Z338" s="34"/>
    </row>
    <row r="339" spans="1:26" ht="36.75" hidden="1" customHeight="1" x14ac:dyDescent="0.25">
      <c r="A339" s="22">
        <v>339</v>
      </c>
      <c r="B339" s="23" t="s">
        <v>326</v>
      </c>
      <c r="C339" s="22" t="s">
        <v>1845</v>
      </c>
      <c r="D339" s="22" t="s">
        <v>1846</v>
      </c>
      <c r="E339" s="111" t="s">
        <v>1847</v>
      </c>
      <c r="F339" s="55">
        <v>34986526154</v>
      </c>
      <c r="G339" s="24" t="s">
        <v>240</v>
      </c>
      <c r="H339" s="22" t="s">
        <v>346</v>
      </c>
      <c r="I339" s="26">
        <v>45533</v>
      </c>
      <c r="J339" s="92" t="s">
        <v>2640</v>
      </c>
      <c r="K339" s="24" t="s">
        <v>157</v>
      </c>
      <c r="L339" s="24" t="s">
        <v>27</v>
      </c>
      <c r="M339" s="94" t="s">
        <v>2641</v>
      </c>
      <c r="N339" s="92" t="s">
        <v>2642</v>
      </c>
      <c r="O339" s="22" t="s">
        <v>1848</v>
      </c>
      <c r="P339" s="30">
        <v>34986526154</v>
      </c>
      <c r="Q339" s="97">
        <v>3123635636</v>
      </c>
      <c r="R339" s="22" t="b">
        <f t="shared" si="5"/>
        <v>1</v>
      </c>
      <c r="S339" s="22"/>
      <c r="T339" s="22" t="s">
        <v>38</v>
      </c>
      <c r="U339" s="33">
        <v>45533</v>
      </c>
      <c r="V339" s="26">
        <v>45533</v>
      </c>
      <c r="W339" s="29">
        <v>45650</v>
      </c>
      <c r="X339" s="34" t="s">
        <v>2495</v>
      </c>
      <c r="Y339" s="34"/>
      <c r="Z339" s="34"/>
    </row>
    <row r="340" spans="1:26" ht="36.75" customHeight="1" x14ac:dyDescent="0.25">
      <c r="A340" s="22">
        <v>340</v>
      </c>
      <c r="B340" s="23" t="s">
        <v>24</v>
      </c>
      <c r="C340" s="22" t="s">
        <v>992</v>
      </c>
      <c r="D340" s="22" t="s">
        <v>1850</v>
      </c>
      <c r="E340" s="111" t="s">
        <v>1851</v>
      </c>
      <c r="F340" s="55">
        <v>239666000</v>
      </c>
      <c r="G340" s="24" t="s">
        <v>57</v>
      </c>
      <c r="H340" s="24" t="s">
        <v>476</v>
      </c>
      <c r="I340" s="26">
        <v>45530</v>
      </c>
      <c r="J340" s="92" t="s">
        <v>2625</v>
      </c>
      <c r="K340" s="24" t="s">
        <v>32</v>
      </c>
      <c r="L340" s="28" t="s">
        <v>33</v>
      </c>
      <c r="M340" s="94" t="s">
        <v>2626</v>
      </c>
      <c r="N340" s="92" t="s">
        <v>2643</v>
      </c>
      <c r="O340" s="40" t="s">
        <v>1852</v>
      </c>
      <c r="P340" s="30">
        <v>239663620</v>
      </c>
      <c r="Q340" s="30"/>
      <c r="R340" s="22" t="b">
        <f t="shared" si="5"/>
        <v>1</v>
      </c>
      <c r="S340" s="22"/>
      <c r="T340" s="22" t="s">
        <v>38</v>
      </c>
      <c r="U340" s="33">
        <v>45530</v>
      </c>
      <c r="V340" s="26"/>
      <c r="W340" s="29">
        <v>45629</v>
      </c>
      <c r="X340" s="34" t="s">
        <v>2495</v>
      </c>
      <c r="Y340" s="34"/>
      <c r="Z340" s="34"/>
    </row>
    <row r="341" spans="1:26" ht="36.75" hidden="1" customHeight="1" x14ac:dyDescent="0.25">
      <c r="A341" s="22">
        <v>341</v>
      </c>
      <c r="B341" s="23" t="s">
        <v>24</v>
      </c>
      <c r="C341" s="92" t="s">
        <v>27</v>
      </c>
      <c r="D341" s="22" t="s">
        <v>1853</v>
      </c>
      <c r="E341" s="111" t="s">
        <v>1854</v>
      </c>
      <c r="F341" s="55">
        <v>1860635072</v>
      </c>
      <c r="G341" s="24" t="s">
        <v>57</v>
      </c>
      <c r="H341" s="94" t="s">
        <v>99</v>
      </c>
      <c r="I341" s="26">
        <v>45530</v>
      </c>
      <c r="J341" s="22" t="s">
        <v>1855</v>
      </c>
      <c r="K341" s="24" t="s">
        <v>53</v>
      </c>
      <c r="L341" s="24" t="s">
        <v>793</v>
      </c>
      <c r="M341" s="24" t="s">
        <v>1806</v>
      </c>
      <c r="N341" s="24" t="s">
        <v>1856</v>
      </c>
      <c r="O341" s="40" t="s">
        <v>1857</v>
      </c>
      <c r="P341" s="30">
        <v>1860635072</v>
      </c>
      <c r="Q341" s="30"/>
      <c r="R341" s="22" t="b">
        <f t="shared" si="5"/>
        <v>1</v>
      </c>
      <c r="S341" s="22"/>
      <c r="T341" s="22" t="s">
        <v>38</v>
      </c>
      <c r="U341" s="33">
        <v>45530</v>
      </c>
      <c r="V341" s="32">
        <v>0</v>
      </c>
      <c r="W341" s="33">
        <v>45545</v>
      </c>
      <c r="X341" s="34" t="s">
        <v>2495</v>
      </c>
      <c r="Y341" s="34"/>
      <c r="Z341" s="34"/>
    </row>
    <row r="342" spans="1:26" ht="36.75" customHeight="1" x14ac:dyDescent="0.25">
      <c r="A342" s="22">
        <v>342</v>
      </c>
      <c r="B342" s="23" t="s">
        <v>146</v>
      </c>
      <c r="C342" s="22" t="s">
        <v>1858</v>
      </c>
      <c r="D342" s="22" t="s">
        <v>1859</v>
      </c>
      <c r="E342" s="111" t="s">
        <v>1860</v>
      </c>
      <c r="F342" s="31">
        <v>7800200</v>
      </c>
      <c r="G342" s="22" t="s">
        <v>2262</v>
      </c>
      <c r="H342" s="22" t="s">
        <v>346</v>
      </c>
      <c r="I342" s="26">
        <v>45533</v>
      </c>
      <c r="J342" s="22" t="s">
        <v>1861</v>
      </c>
      <c r="K342" s="24" t="s">
        <v>32</v>
      </c>
      <c r="L342" s="28" t="s">
        <v>33</v>
      </c>
      <c r="M342" s="24" t="s">
        <v>1862</v>
      </c>
      <c r="N342" s="22" t="s">
        <v>1863</v>
      </c>
      <c r="O342" s="40" t="s">
        <v>1864</v>
      </c>
      <c r="P342" s="30">
        <v>7800200</v>
      </c>
      <c r="Q342" s="31"/>
      <c r="R342" s="22" t="b">
        <f t="shared" si="5"/>
        <v>1</v>
      </c>
      <c r="S342" s="22"/>
      <c r="T342" s="22" t="s">
        <v>38</v>
      </c>
      <c r="U342" s="33">
        <v>45533</v>
      </c>
      <c r="V342" s="26">
        <v>45537</v>
      </c>
      <c r="W342" s="29">
        <v>45616</v>
      </c>
      <c r="X342" s="34" t="s">
        <v>2495</v>
      </c>
      <c r="Y342" s="34"/>
      <c r="Z342" s="34"/>
    </row>
    <row r="343" spans="1:26" ht="36.75" customHeight="1" x14ac:dyDescent="0.25">
      <c r="A343" s="22">
        <v>343</v>
      </c>
      <c r="B343" s="23" t="s">
        <v>39</v>
      </c>
      <c r="C343" s="22" t="s">
        <v>1865</v>
      </c>
      <c r="D343" s="22" t="s">
        <v>1866</v>
      </c>
      <c r="E343" s="111" t="s">
        <v>1867</v>
      </c>
      <c r="F343" s="55">
        <v>499331263</v>
      </c>
      <c r="G343" s="24" t="s">
        <v>450</v>
      </c>
      <c r="H343" s="24" t="s">
        <v>198</v>
      </c>
      <c r="I343" s="26">
        <v>45533</v>
      </c>
      <c r="J343" s="92" t="s">
        <v>2644</v>
      </c>
      <c r="K343" s="24" t="s">
        <v>32</v>
      </c>
      <c r="L343" s="28" t="s">
        <v>33</v>
      </c>
      <c r="M343" s="94" t="s">
        <v>2645</v>
      </c>
      <c r="N343" s="92" t="s">
        <v>2646</v>
      </c>
      <c r="O343" s="40" t="s">
        <v>1868</v>
      </c>
      <c r="P343" s="30">
        <v>491064246</v>
      </c>
      <c r="Q343" s="25"/>
      <c r="R343" s="22" t="b">
        <f t="shared" si="5"/>
        <v>1</v>
      </c>
      <c r="S343" s="22"/>
      <c r="T343" s="22" t="s">
        <v>38</v>
      </c>
      <c r="U343" s="33">
        <v>45533</v>
      </c>
      <c r="V343" s="26">
        <v>45537</v>
      </c>
      <c r="W343" s="29">
        <v>45596</v>
      </c>
      <c r="X343" s="34" t="s">
        <v>2495</v>
      </c>
      <c r="Y343" s="34"/>
      <c r="Z343" s="34"/>
    </row>
    <row r="344" spans="1:26" ht="36.75" hidden="1" customHeight="1" x14ac:dyDescent="0.25">
      <c r="A344" s="22">
        <v>344</v>
      </c>
      <c r="B344" s="23" t="s">
        <v>39</v>
      </c>
      <c r="C344" s="22" t="s">
        <v>1869</v>
      </c>
      <c r="D344" s="22" t="s">
        <v>1870</v>
      </c>
      <c r="E344" s="111" t="s">
        <v>1871</v>
      </c>
      <c r="F344" s="55">
        <v>895736313</v>
      </c>
      <c r="G344" s="22" t="s">
        <v>450</v>
      </c>
      <c r="H344" s="24" t="s">
        <v>198</v>
      </c>
      <c r="I344" s="26">
        <v>45533</v>
      </c>
      <c r="J344" s="22"/>
      <c r="K344" s="24" t="s">
        <v>32</v>
      </c>
      <c r="L344" s="24"/>
      <c r="M344" s="22"/>
      <c r="N344" s="22"/>
      <c r="O344" s="29"/>
      <c r="P344" s="30"/>
      <c r="Q344" s="22"/>
      <c r="R344" s="22" t="b">
        <f t="shared" si="5"/>
        <v>0</v>
      </c>
      <c r="S344" s="22"/>
      <c r="T344" s="22" t="s">
        <v>77</v>
      </c>
      <c r="U344" s="33">
        <v>45533</v>
      </c>
      <c r="V344" s="26">
        <v>45537</v>
      </c>
      <c r="W344" s="29"/>
      <c r="X344" s="34"/>
      <c r="Y344" s="34"/>
      <c r="Z344" s="34"/>
    </row>
    <row r="345" spans="1:26" ht="36.75" customHeight="1" x14ac:dyDescent="0.25">
      <c r="A345" s="22">
        <v>345</v>
      </c>
      <c r="B345" s="23" t="s">
        <v>48</v>
      </c>
      <c r="C345" s="22" t="s">
        <v>1872</v>
      </c>
      <c r="D345" s="22" t="s">
        <v>1873</v>
      </c>
      <c r="E345" s="111" t="s">
        <v>1874</v>
      </c>
      <c r="F345" s="55">
        <v>129542210</v>
      </c>
      <c r="G345" s="22" t="s">
        <v>307</v>
      </c>
      <c r="H345" s="24" t="s">
        <v>476</v>
      </c>
      <c r="I345" s="26">
        <v>45476</v>
      </c>
      <c r="J345" s="22" t="s">
        <v>1875</v>
      </c>
      <c r="K345" s="24" t="s">
        <v>32</v>
      </c>
      <c r="L345" s="28" t="s">
        <v>33</v>
      </c>
      <c r="M345" s="24" t="s">
        <v>1876</v>
      </c>
      <c r="N345" s="24" t="s">
        <v>1877</v>
      </c>
      <c r="O345" s="40" t="s">
        <v>1878</v>
      </c>
      <c r="P345" s="30">
        <v>125360550</v>
      </c>
      <c r="Q345" s="30"/>
      <c r="R345" s="22" t="b">
        <f t="shared" si="5"/>
        <v>1</v>
      </c>
      <c r="S345" s="22"/>
      <c r="T345" s="22" t="s">
        <v>38</v>
      </c>
      <c r="U345" s="33">
        <v>45476</v>
      </c>
      <c r="V345" s="32">
        <v>0</v>
      </c>
      <c r="W345" s="33">
        <v>45547</v>
      </c>
      <c r="X345" s="34" t="s">
        <v>2495</v>
      </c>
      <c r="Y345" s="34"/>
      <c r="Z345" s="34"/>
    </row>
    <row r="346" spans="1:26" ht="36.75" customHeight="1" x14ac:dyDescent="0.25">
      <c r="A346" s="22">
        <v>346</v>
      </c>
      <c r="B346" s="23" t="s">
        <v>48</v>
      </c>
      <c r="C346" s="22" t="s">
        <v>1879</v>
      </c>
      <c r="D346" s="22" t="s">
        <v>1880</v>
      </c>
      <c r="E346" s="111" t="s">
        <v>1881</v>
      </c>
      <c r="F346" s="55">
        <v>276445272</v>
      </c>
      <c r="G346" s="24" t="s">
        <v>670</v>
      </c>
      <c r="H346" s="24" t="s">
        <v>58</v>
      </c>
      <c r="I346" s="26">
        <v>45476</v>
      </c>
      <c r="J346" s="92" t="s">
        <v>2647</v>
      </c>
      <c r="K346" s="24" t="s">
        <v>32</v>
      </c>
      <c r="L346" s="28" t="s">
        <v>33</v>
      </c>
      <c r="M346" s="24" t="s">
        <v>1882</v>
      </c>
      <c r="N346" s="24" t="s">
        <v>1883</v>
      </c>
      <c r="O346" s="92" t="s">
        <v>1884</v>
      </c>
      <c r="P346" s="30">
        <v>271542472</v>
      </c>
      <c r="Q346" s="30"/>
      <c r="R346" s="22" t="b">
        <f t="shared" si="5"/>
        <v>1</v>
      </c>
      <c r="S346" s="22"/>
      <c r="T346" s="22" t="s">
        <v>38</v>
      </c>
      <c r="U346" s="33">
        <v>45476</v>
      </c>
      <c r="V346" s="32">
        <v>45476</v>
      </c>
      <c r="W346" s="33">
        <v>45537</v>
      </c>
      <c r="X346" s="34" t="s">
        <v>2494</v>
      </c>
      <c r="Y346" s="34">
        <v>1</v>
      </c>
      <c r="Z346" s="73" t="s">
        <v>2535</v>
      </c>
    </row>
    <row r="347" spans="1:26" ht="36.75" customHeight="1" x14ac:dyDescent="0.25">
      <c r="A347" s="22">
        <v>347</v>
      </c>
      <c r="B347" s="23" t="s">
        <v>48</v>
      </c>
      <c r="C347" s="22" t="s">
        <v>1885</v>
      </c>
      <c r="D347" s="22" t="s">
        <v>1886</v>
      </c>
      <c r="E347" s="111" t="s">
        <v>1887</v>
      </c>
      <c r="F347" s="55">
        <v>12325425</v>
      </c>
      <c r="G347" s="22" t="s">
        <v>307</v>
      </c>
      <c r="H347" s="24" t="s">
        <v>476</v>
      </c>
      <c r="I347" s="26">
        <v>45476</v>
      </c>
      <c r="J347" s="92" t="s">
        <v>2629</v>
      </c>
      <c r="K347" s="24" t="s">
        <v>32</v>
      </c>
      <c r="L347" s="28" t="s">
        <v>33</v>
      </c>
      <c r="M347" s="94" t="s">
        <v>2630</v>
      </c>
      <c r="N347" s="24" t="s">
        <v>1888</v>
      </c>
      <c r="O347" s="24" t="s">
        <v>1889</v>
      </c>
      <c r="P347" s="30">
        <v>12325425</v>
      </c>
      <c r="Q347" s="30"/>
      <c r="R347" s="22" t="b">
        <f t="shared" si="5"/>
        <v>1</v>
      </c>
      <c r="S347" s="22"/>
      <c r="T347" s="22" t="s">
        <v>38</v>
      </c>
      <c r="U347" s="33">
        <v>45476</v>
      </c>
      <c r="V347" s="32">
        <v>0</v>
      </c>
      <c r="W347" s="33">
        <v>45531</v>
      </c>
      <c r="X347" s="34" t="s">
        <v>2495</v>
      </c>
      <c r="Y347" s="34"/>
      <c r="Z347" s="34"/>
    </row>
    <row r="348" spans="1:26" ht="36.75" hidden="1" customHeight="1" x14ac:dyDescent="0.25">
      <c r="A348" s="22">
        <v>348</v>
      </c>
      <c r="B348" s="23" t="s">
        <v>326</v>
      </c>
      <c r="C348" s="22" t="s">
        <v>27</v>
      </c>
      <c r="D348" s="22" t="s">
        <v>1890</v>
      </c>
      <c r="E348" s="111" t="s">
        <v>1891</v>
      </c>
      <c r="F348" s="55">
        <v>238000000</v>
      </c>
      <c r="G348" s="22" t="s">
        <v>112</v>
      </c>
      <c r="H348" s="24" t="s">
        <v>179</v>
      </c>
      <c r="I348" s="26">
        <v>45537</v>
      </c>
      <c r="J348" s="121" t="s">
        <v>1892</v>
      </c>
      <c r="K348" s="24" t="s">
        <v>53</v>
      </c>
      <c r="L348" s="24" t="s">
        <v>330</v>
      </c>
      <c r="M348" s="24" t="s">
        <v>1893</v>
      </c>
      <c r="N348" s="24" t="s">
        <v>1894</v>
      </c>
      <c r="O348" s="40" t="s">
        <v>1895</v>
      </c>
      <c r="P348" s="30">
        <v>238000000</v>
      </c>
      <c r="Q348" s="30"/>
      <c r="R348" s="22" t="b">
        <f t="shared" si="5"/>
        <v>1</v>
      </c>
      <c r="S348" s="22"/>
      <c r="T348" s="22" t="s">
        <v>38</v>
      </c>
      <c r="U348" s="33">
        <v>45537</v>
      </c>
      <c r="V348" s="32">
        <v>45537</v>
      </c>
      <c r="W348" s="33">
        <v>45537</v>
      </c>
      <c r="X348" s="72" t="s">
        <v>2495</v>
      </c>
      <c r="Y348" s="34"/>
      <c r="Z348" s="34"/>
    </row>
    <row r="349" spans="1:26" ht="36.75" hidden="1" customHeight="1" x14ac:dyDescent="0.25">
      <c r="A349" s="22">
        <v>349</v>
      </c>
      <c r="B349" s="23" t="s">
        <v>326</v>
      </c>
      <c r="C349" s="22" t="s">
        <v>27</v>
      </c>
      <c r="D349" s="22" t="s">
        <v>1896</v>
      </c>
      <c r="E349" s="111" t="s">
        <v>1897</v>
      </c>
      <c r="F349" s="55">
        <v>104720000</v>
      </c>
      <c r="G349" s="24" t="s">
        <v>422</v>
      </c>
      <c r="H349" s="24" t="s">
        <v>198</v>
      </c>
      <c r="I349" s="26">
        <v>45537</v>
      </c>
      <c r="J349" s="22"/>
      <c r="K349" s="24" t="s">
        <v>53</v>
      </c>
      <c r="L349" s="24"/>
      <c r="M349" s="22"/>
      <c r="N349" s="22"/>
      <c r="O349" s="29"/>
      <c r="P349" s="30"/>
      <c r="Q349" s="22"/>
      <c r="R349" s="22" t="b">
        <f t="shared" si="5"/>
        <v>0</v>
      </c>
      <c r="S349" s="22"/>
      <c r="T349" s="22" t="s">
        <v>54</v>
      </c>
      <c r="U349" s="33">
        <v>45537</v>
      </c>
      <c r="V349" s="26">
        <v>45537</v>
      </c>
      <c r="W349" s="29"/>
      <c r="X349" s="34"/>
      <c r="Y349" s="34"/>
      <c r="Z349" s="34"/>
    </row>
    <row r="350" spans="1:26" ht="36.75" hidden="1" customHeight="1" x14ac:dyDescent="0.25">
      <c r="A350" s="22">
        <v>350</v>
      </c>
      <c r="B350" s="23" t="s">
        <v>48</v>
      </c>
      <c r="C350" s="22" t="s">
        <v>27</v>
      </c>
      <c r="D350" s="22" t="s">
        <v>1898</v>
      </c>
      <c r="E350" s="111" t="s">
        <v>1899</v>
      </c>
      <c r="F350" s="55">
        <v>422022266</v>
      </c>
      <c r="G350" s="22" t="s">
        <v>76</v>
      </c>
      <c r="H350" s="24" t="s">
        <v>179</v>
      </c>
      <c r="I350" s="26">
        <v>45476</v>
      </c>
      <c r="J350" s="92" t="s">
        <v>2634</v>
      </c>
      <c r="K350" s="24" t="s">
        <v>53</v>
      </c>
      <c r="L350" s="35" t="s">
        <v>707</v>
      </c>
      <c r="M350" s="24" t="s">
        <v>1900</v>
      </c>
      <c r="N350" s="24" t="s">
        <v>1901</v>
      </c>
      <c r="O350" s="40" t="s">
        <v>1902</v>
      </c>
      <c r="P350" s="30">
        <v>394457749</v>
      </c>
      <c r="Q350" s="30"/>
      <c r="R350" s="22" t="b">
        <f t="shared" si="5"/>
        <v>1</v>
      </c>
      <c r="S350" s="22"/>
      <c r="T350" s="22" t="s">
        <v>38</v>
      </c>
      <c r="U350" s="33">
        <v>45476</v>
      </c>
      <c r="V350" s="32">
        <v>0</v>
      </c>
      <c r="W350" s="33">
        <v>45544</v>
      </c>
      <c r="X350" s="72" t="s">
        <v>2495</v>
      </c>
      <c r="Y350" s="34"/>
      <c r="Z350" s="34"/>
    </row>
    <row r="351" spans="1:26" ht="36.75" hidden="1" customHeight="1" x14ac:dyDescent="0.25">
      <c r="A351" s="22">
        <v>351</v>
      </c>
      <c r="B351" s="23" t="s">
        <v>24</v>
      </c>
      <c r="C351" s="22" t="s">
        <v>1903</v>
      </c>
      <c r="D351" s="22" t="s">
        <v>1904</v>
      </c>
      <c r="E351" s="111" t="s">
        <v>1905</v>
      </c>
      <c r="F351" s="55">
        <v>947240</v>
      </c>
      <c r="G351" s="24" t="s">
        <v>345</v>
      </c>
      <c r="H351" s="22" t="s">
        <v>99</v>
      </c>
      <c r="I351" s="26">
        <v>45537</v>
      </c>
      <c r="J351" s="22"/>
      <c r="K351" s="24" t="s">
        <v>32</v>
      </c>
      <c r="L351" s="24"/>
      <c r="M351" s="22"/>
      <c r="N351" s="22"/>
      <c r="O351" s="29"/>
      <c r="P351" s="30"/>
      <c r="Q351" s="22"/>
      <c r="R351" s="22" t="b">
        <f t="shared" si="5"/>
        <v>0</v>
      </c>
      <c r="S351" s="22"/>
      <c r="T351" s="22" t="s">
        <v>77</v>
      </c>
      <c r="U351" s="33">
        <v>45537</v>
      </c>
      <c r="V351" s="26">
        <v>45544</v>
      </c>
      <c r="W351" s="29"/>
      <c r="X351" s="34"/>
      <c r="Y351" s="34"/>
      <c r="Z351" s="34"/>
    </row>
    <row r="352" spans="1:26" ht="36.75" customHeight="1" x14ac:dyDescent="0.25">
      <c r="A352" s="22">
        <v>352</v>
      </c>
      <c r="B352" s="23" t="s">
        <v>24</v>
      </c>
      <c r="C352" s="22" t="s">
        <v>1906</v>
      </c>
      <c r="D352" s="22" t="s">
        <v>1907</v>
      </c>
      <c r="E352" s="111" t="s">
        <v>1908</v>
      </c>
      <c r="F352" s="55">
        <v>1166200</v>
      </c>
      <c r="G352" s="24" t="s">
        <v>345</v>
      </c>
      <c r="H352" s="22" t="s">
        <v>99</v>
      </c>
      <c r="I352" s="26">
        <v>45537</v>
      </c>
      <c r="J352" s="22" t="s">
        <v>1909</v>
      </c>
      <c r="K352" s="24" t="s">
        <v>32</v>
      </c>
      <c r="L352" s="28" t="s">
        <v>33</v>
      </c>
      <c r="M352" s="24" t="s">
        <v>1910</v>
      </c>
      <c r="N352" s="24" t="s">
        <v>1911</v>
      </c>
      <c r="O352" s="40" t="s">
        <v>1912</v>
      </c>
      <c r="P352" s="30">
        <v>1166200</v>
      </c>
      <c r="Q352" s="30"/>
      <c r="R352" s="22" t="b">
        <f t="shared" si="5"/>
        <v>1</v>
      </c>
      <c r="S352" s="22"/>
      <c r="T352" s="22" t="s">
        <v>38</v>
      </c>
      <c r="U352" s="33">
        <v>45537</v>
      </c>
      <c r="V352" s="32">
        <v>45544</v>
      </c>
      <c r="W352" s="33">
        <v>45601</v>
      </c>
      <c r="X352" s="34" t="s">
        <v>2495</v>
      </c>
      <c r="Y352" s="34"/>
      <c r="Z352" s="34"/>
    </row>
    <row r="353" spans="1:26" ht="36.75" customHeight="1" x14ac:dyDescent="0.25">
      <c r="A353" s="22">
        <v>353</v>
      </c>
      <c r="B353" s="23" t="s">
        <v>48</v>
      </c>
      <c r="C353" s="22" t="s">
        <v>1913</v>
      </c>
      <c r="D353" s="22" t="s">
        <v>1914</v>
      </c>
      <c r="E353" s="111" t="s">
        <v>1915</v>
      </c>
      <c r="F353" s="55">
        <v>517159020</v>
      </c>
      <c r="G353" s="22" t="s">
        <v>112</v>
      </c>
      <c r="H353" s="24" t="s">
        <v>476</v>
      </c>
      <c r="I353" s="26">
        <v>45477</v>
      </c>
      <c r="J353" s="124" t="s">
        <v>2695</v>
      </c>
      <c r="K353" s="24" t="s">
        <v>32</v>
      </c>
      <c r="L353" s="28" t="s">
        <v>33</v>
      </c>
      <c r="M353" s="24" t="s">
        <v>1916</v>
      </c>
      <c r="N353" s="24" t="s">
        <v>1917</v>
      </c>
      <c r="O353" s="40" t="s">
        <v>1918</v>
      </c>
      <c r="P353" s="30">
        <v>486438081</v>
      </c>
      <c r="Q353" s="30"/>
      <c r="R353" s="22" t="b">
        <f t="shared" si="5"/>
        <v>1</v>
      </c>
      <c r="S353" s="22"/>
      <c r="T353" s="22" t="s">
        <v>38</v>
      </c>
      <c r="U353" s="33">
        <v>45477</v>
      </c>
      <c r="V353" s="32">
        <v>45389</v>
      </c>
      <c r="W353" s="33">
        <v>45531</v>
      </c>
      <c r="X353" s="72" t="s">
        <v>2495</v>
      </c>
      <c r="Y353" s="34"/>
      <c r="Z353" s="34"/>
    </row>
    <row r="354" spans="1:26" ht="36.75" customHeight="1" x14ac:dyDescent="0.25">
      <c r="A354" s="22">
        <v>354</v>
      </c>
      <c r="B354" s="23" t="s">
        <v>48</v>
      </c>
      <c r="C354" s="22" t="s">
        <v>1919</v>
      </c>
      <c r="D354" s="22" t="s">
        <v>1920</v>
      </c>
      <c r="E354" s="111" t="s">
        <v>1921</v>
      </c>
      <c r="F354" s="55">
        <v>10224524</v>
      </c>
      <c r="G354" s="24" t="s">
        <v>345</v>
      </c>
      <c r="H354" s="24" t="s">
        <v>476</v>
      </c>
      <c r="I354" s="26">
        <v>45478</v>
      </c>
      <c r="J354" s="92" t="s">
        <v>2635</v>
      </c>
      <c r="K354" s="24" t="s">
        <v>32</v>
      </c>
      <c r="L354" s="28" t="s">
        <v>33</v>
      </c>
      <c r="M354" s="24" t="s">
        <v>1922</v>
      </c>
      <c r="N354" s="24" t="s">
        <v>1923</v>
      </c>
      <c r="O354" s="40" t="s">
        <v>1924</v>
      </c>
      <c r="P354" s="30">
        <v>9707141</v>
      </c>
      <c r="Q354" s="30"/>
      <c r="R354" s="22" t="b">
        <f t="shared" si="5"/>
        <v>1</v>
      </c>
      <c r="S354" s="22"/>
      <c r="T354" s="22" t="s">
        <v>38</v>
      </c>
      <c r="U354" s="33">
        <v>45478</v>
      </c>
      <c r="V354" s="32">
        <v>45481</v>
      </c>
      <c r="W354" s="33">
        <v>45547</v>
      </c>
      <c r="X354" s="34" t="s">
        <v>2495</v>
      </c>
      <c r="Y354" s="34"/>
      <c r="Z354" s="34"/>
    </row>
    <row r="355" spans="1:26" ht="36.75" customHeight="1" x14ac:dyDescent="0.25">
      <c r="A355" s="22">
        <v>355</v>
      </c>
      <c r="B355" s="23" t="s">
        <v>48</v>
      </c>
      <c r="C355" s="22" t="s">
        <v>1925</v>
      </c>
      <c r="D355" s="22" t="s">
        <v>1926</v>
      </c>
      <c r="E355" s="111" t="s">
        <v>1927</v>
      </c>
      <c r="F355" s="55">
        <v>6999580</v>
      </c>
      <c r="G355" s="22" t="s">
        <v>81</v>
      </c>
      <c r="H355" s="24" t="s">
        <v>99</v>
      </c>
      <c r="I355" s="26">
        <v>45485</v>
      </c>
      <c r="J355" s="22" t="s">
        <v>1715</v>
      </c>
      <c r="K355" s="24" t="s">
        <v>32</v>
      </c>
      <c r="L355" s="28" t="s">
        <v>33</v>
      </c>
      <c r="M355" s="24" t="s">
        <v>1928</v>
      </c>
      <c r="N355" s="24" t="s">
        <v>1197</v>
      </c>
      <c r="O355" s="40" t="s">
        <v>1929</v>
      </c>
      <c r="P355" s="30">
        <v>6999580</v>
      </c>
      <c r="Q355" s="30"/>
      <c r="R355" s="22" t="b">
        <f t="shared" si="5"/>
        <v>1</v>
      </c>
      <c r="S355" s="22"/>
      <c r="T355" s="22" t="s">
        <v>38</v>
      </c>
      <c r="U355" s="33">
        <v>45485</v>
      </c>
      <c r="V355" s="32">
        <v>45488</v>
      </c>
      <c r="W355" s="33">
        <v>45525</v>
      </c>
      <c r="X355" s="34" t="s">
        <v>2495</v>
      </c>
      <c r="Y355" s="34"/>
      <c r="Z355" s="34"/>
    </row>
    <row r="356" spans="1:26" ht="36.75" customHeight="1" x14ac:dyDescent="0.25">
      <c r="A356" s="22">
        <v>356</v>
      </c>
      <c r="B356" s="23" t="s">
        <v>211</v>
      </c>
      <c r="C356" s="22" t="s">
        <v>1930</v>
      </c>
      <c r="D356" s="22" t="s">
        <v>1931</v>
      </c>
      <c r="E356" s="111" t="s">
        <v>1932</v>
      </c>
      <c r="F356" s="55">
        <v>250000000</v>
      </c>
      <c r="G356" s="22" t="s">
        <v>81</v>
      </c>
      <c r="H356" s="22" t="s">
        <v>99</v>
      </c>
      <c r="I356" s="26">
        <v>45539</v>
      </c>
      <c r="J356" s="22" t="s">
        <v>1933</v>
      </c>
      <c r="K356" s="24" t="s">
        <v>32</v>
      </c>
      <c r="L356" s="28" t="s">
        <v>33</v>
      </c>
      <c r="M356" s="24" t="s">
        <v>1934</v>
      </c>
      <c r="N356" s="22" t="s">
        <v>1935</v>
      </c>
      <c r="O356" s="40" t="s">
        <v>1936</v>
      </c>
      <c r="P356" s="30">
        <v>160276570</v>
      </c>
      <c r="Q356" s="31"/>
      <c r="R356" s="22" t="b">
        <f t="shared" si="5"/>
        <v>1</v>
      </c>
      <c r="S356" s="22"/>
      <c r="T356" s="22" t="s">
        <v>38</v>
      </c>
      <c r="U356" s="33">
        <v>45539</v>
      </c>
      <c r="V356" s="26">
        <v>45544</v>
      </c>
      <c r="W356" s="29">
        <v>45610</v>
      </c>
      <c r="X356" s="34" t="s">
        <v>2495</v>
      </c>
      <c r="Y356" s="34"/>
      <c r="Z356" s="34"/>
    </row>
    <row r="357" spans="1:26" ht="36.75" customHeight="1" x14ac:dyDescent="0.25">
      <c r="A357" s="22">
        <v>357</v>
      </c>
      <c r="B357" s="23" t="s">
        <v>48</v>
      </c>
      <c r="C357" s="22" t="s">
        <v>1937</v>
      </c>
      <c r="D357" s="22" t="s">
        <v>1938</v>
      </c>
      <c r="E357" s="111" t="s">
        <v>1939</v>
      </c>
      <c r="F357" s="55">
        <v>54900000</v>
      </c>
      <c r="G357" s="24" t="s">
        <v>51</v>
      </c>
      <c r="H357" s="24" t="s">
        <v>99</v>
      </c>
      <c r="I357" s="26">
        <v>45485</v>
      </c>
      <c r="J357" s="22" t="s">
        <v>1940</v>
      </c>
      <c r="K357" s="24" t="s">
        <v>32</v>
      </c>
      <c r="L357" s="24" t="s">
        <v>1055</v>
      </c>
      <c r="M357" s="24" t="s">
        <v>1941</v>
      </c>
      <c r="N357" s="24" t="s">
        <v>1942</v>
      </c>
      <c r="O357" s="40" t="s">
        <v>1943</v>
      </c>
      <c r="P357" s="30">
        <v>54900000</v>
      </c>
      <c r="Q357" s="30"/>
      <c r="R357" s="22" t="b">
        <f t="shared" si="5"/>
        <v>1</v>
      </c>
      <c r="S357" s="22"/>
      <c r="T357" s="22" t="s">
        <v>38</v>
      </c>
      <c r="U357" s="33">
        <v>45485</v>
      </c>
      <c r="V357" s="32">
        <v>45488</v>
      </c>
      <c r="W357" s="33">
        <v>45560</v>
      </c>
      <c r="X357" s="34" t="s">
        <v>2495</v>
      </c>
      <c r="Y357" s="34"/>
      <c r="Z357" s="34"/>
    </row>
    <row r="358" spans="1:26" ht="36.75" customHeight="1" x14ac:dyDescent="0.25">
      <c r="A358" s="22">
        <v>358</v>
      </c>
      <c r="B358" s="23" t="s">
        <v>24</v>
      </c>
      <c r="C358" s="22" t="s">
        <v>1944</v>
      </c>
      <c r="D358" s="22" t="s">
        <v>1945</v>
      </c>
      <c r="E358" s="111" t="s">
        <v>1946</v>
      </c>
      <c r="F358" s="55">
        <v>7487480</v>
      </c>
      <c r="G358" s="24" t="s">
        <v>345</v>
      </c>
      <c r="H358" s="24" t="s">
        <v>476</v>
      </c>
      <c r="I358" s="26">
        <v>45540</v>
      </c>
      <c r="J358" s="22" t="s">
        <v>1947</v>
      </c>
      <c r="K358" s="24" t="s">
        <v>32</v>
      </c>
      <c r="L358" s="28" t="s">
        <v>33</v>
      </c>
      <c r="M358" s="24" t="s">
        <v>1948</v>
      </c>
      <c r="N358" s="24" t="s">
        <v>1949</v>
      </c>
      <c r="O358" s="40" t="s">
        <v>1950</v>
      </c>
      <c r="P358" s="30">
        <v>7487480</v>
      </c>
      <c r="Q358" s="30"/>
      <c r="R358" s="22" t="b">
        <f t="shared" si="5"/>
        <v>1</v>
      </c>
      <c r="S358" s="22"/>
      <c r="T358" s="22" t="s">
        <v>38</v>
      </c>
      <c r="U358" s="33">
        <v>45540</v>
      </c>
      <c r="V358" s="32">
        <v>45544</v>
      </c>
      <c r="W358" s="33">
        <v>45610</v>
      </c>
      <c r="X358" s="34" t="s">
        <v>2495</v>
      </c>
      <c r="Y358" s="34"/>
      <c r="Z358" s="34"/>
    </row>
    <row r="359" spans="1:26" ht="36.75" customHeight="1" x14ac:dyDescent="0.25">
      <c r="A359" s="22">
        <v>359</v>
      </c>
      <c r="B359" s="23" t="s">
        <v>24</v>
      </c>
      <c r="C359" s="22" t="s">
        <v>1951</v>
      </c>
      <c r="D359" s="22" t="s">
        <v>1952</v>
      </c>
      <c r="E359" s="111" t="s">
        <v>1953</v>
      </c>
      <c r="F359" s="55">
        <v>44815400</v>
      </c>
      <c r="G359" s="22" t="s">
        <v>307</v>
      </c>
      <c r="H359" s="24" t="s">
        <v>1954</v>
      </c>
      <c r="I359" s="26">
        <v>45540</v>
      </c>
      <c r="J359" s="22" t="s">
        <v>1955</v>
      </c>
      <c r="K359" s="24" t="s">
        <v>32</v>
      </c>
      <c r="L359" s="28" t="s">
        <v>33</v>
      </c>
      <c r="M359" s="24" t="s">
        <v>1956</v>
      </c>
      <c r="N359" s="24" t="s">
        <v>1957</v>
      </c>
      <c r="O359" s="40" t="s">
        <v>1958</v>
      </c>
      <c r="P359" s="30">
        <v>44517900</v>
      </c>
      <c r="Q359" s="30"/>
      <c r="R359" s="22" t="b">
        <f t="shared" si="5"/>
        <v>1</v>
      </c>
      <c r="S359" s="22"/>
      <c r="T359" s="22" t="s">
        <v>38</v>
      </c>
      <c r="U359" s="33">
        <v>45540</v>
      </c>
      <c r="V359" s="32">
        <v>45544</v>
      </c>
      <c r="W359" s="33">
        <v>45610</v>
      </c>
      <c r="X359" s="34" t="s">
        <v>2495</v>
      </c>
      <c r="Y359" s="34"/>
      <c r="Z359" s="34"/>
    </row>
    <row r="360" spans="1:26" ht="36.75" hidden="1" customHeight="1" x14ac:dyDescent="0.25">
      <c r="A360" s="22">
        <v>360</v>
      </c>
      <c r="B360" s="23" t="s">
        <v>133</v>
      </c>
      <c r="C360" s="22" t="s">
        <v>27</v>
      </c>
      <c r="D360" s="22" t="s">
        <v>1959</v>
      </c>
      <c r="E360" s="111" t="s">
        <v>1960</v>
      </c>
      <c r="F360" s="55">
        <v>1351122539</v>
      </c>
      <c r="G360" s="22" t="s">
        <v>240</v>
      </c>
      <c r="H360" s="22" t="s">
        <v>1954</v>
      </c>
      <c r="I360" s="26">
        <v>45540</v>
      </c>
      <c r="J360" s="22" t="s">
        <v>1961</v>
      </c>
      <c r="K360" s="24" t="s">
        <v>53</v>
      </c>
      <c r="L360" s="24"/>
      <c r="M360" s="22" t="s">
        <v>1962</v>
      </c>
      <c r="N360" s="22" t="s">
        <v>1963</v>
      </c>
      <c r="O360" s="29"/>
      <c r="P360" s="30"/>
      <c r="Q360" s="22"/>
      <c r="R360" s="22" t="b">
        <f t="shared" si="5"/>
        <v>0</v>
      </c>
      <c r="S360" s="22"/>
      <c r="T360" s="22" t="s">
        <v>77</v>
      </c>
      <c r="U360" s="33">
        <v>45540</v>
      </c>
      <c r="V360" s="26">
        <v>45544</v>
      </c>
      <c r="W360" s="29"/>
      <c r="X360" s="34"/>
      <c r="Y360" s="34"/>
      <c r="Z360" s="34"/>
    </row>
    <row r="361" spans="1:26" ht="36.75" hidden="1" customHeight="1" x14ac:dyDescent="0.25">
      <c r="A361" s="22">
        <v>361</v>
      </c>
      <c r="B361" s="23" t="s">
        <v>24</v>
      </c>
      <c r="C361" s="22" t="s">
        <v>1964</v>
      </c>
      <c r="D361" s="22" t="s">
        <v>1965</v>
      </c>
      <c r="E361" s="111" t="s">
        <v>1966</v>
      </c>
      <c r="F361" s="55">
        <v>449764784</v>
      </c>
      <c r="G361" s="24" t="s">
        <v>57</v>
      </c>
      <c r="H361" s="22" t="s">
        <v>99</v>
      </c>
      <c r="I361" s="26">
        <v>45541</v>
      </c>
      <c r="J361" s="22"/>
      <c r="K361" s="24" t="s">
        <v>32</v>
      </c>
      <c r="L361" s="24"/>
      <c r="M361" s="22"/>
      <c r="N361" s="22"/>
      <c r="O361" s="29"/>
      <c r="P361" s="30"/>
      <c r="Q361" s="22"/>
      <c r="R361" s="22" t="b">
        <f t="shared" si="5"/>
        <v>0</v>
      </c>
      <c r="S361" s="22"/>
      <c r="T361" s="22" t="s">
        <v>54</v>
      </c>
      <c r="U361" s="33">
        <v>45541</v>
      </c>
      <c r="V361" s="26">
        <v>45546</v>
      </c>
      <c r="W361" s="29"/>
      <c r="X361" s="34"/>
      <c r="Y361" s="34"/>
      <c r="Z361" s="34"/>
    </row>
    <row r="362" spans="1:26" s="3" customFormat="1" ht="36.75" hidden="1" customHeight="1" x14ac:dyDescent="0.25">
      <c r="A362" s="22">
        <v>362</v>
      </c>
      <c r="B362" s="23" t="s">
        <v>24</v>
      </c>
      <c r="C362" s="22" t="s">
        <v>1967</v>
      </c>
      <c r="D362" s="22" t="s">
        <v>1968</v>
      </c>
      <c r="E362" s="111" t="s">
        <v>1969</v>
      </c>
      <c r="F362" s="55">
        <v>1320834550</v>
      </c>
      <c r="G362" s="22" t="s">
        <v>81</v>
      </c>
      <c r="H362" s="24" t="s">
        <v>476</v>
      </c>
      <c r="I362" s="26">
        <v>45541</v>
      </c>
      <c r="J362" s="22"/>
      <c r="K362" s="24" t="s">
        <v>32</v>
      </c>
      <c r="L362" s="24"/>
      <c r="M362" s="22"/>
      <c r="N362" s="22"/>
      <c r="O362" s="29"/>
      <c r="P362" s="30"/>
      <c r="Q362" s="22"/>
      <c r="R362" s="22" t="b">
        <f t="shared" si="5"/>
        <v>0</v>
      </c>
      <c r="S362" s="22"/>
      <c r="T362" s="22" t="s">
        <v>54</v>
      </c>
      <c r="U362" s="33">
        <v>45541</v>
      </c>
      <c r="V362" s="26">
        <v>45546</v>
      </c>
      <c r="W362" s="29"/>
      <c r="X362" s="34"/>
      <c r="Y362" s="34"/>
      <c r="Z362" s="34"/>
    </row>
    <row r="363" spans="1:26" ht="36.75" customHeight="1" x14ac:dyDescent="0.25">
      <c r="A363" s="22">
        <v>363</v>
      </c>
      <c r="B363" s="23" t="s">
        <v>146</v>
      </c>
      <c r="C363" s="22" t="s">
        <v>1829</v>
      </c>
      <c r="D363" s="22" t="s">
        <v>1970</v>
      </c>
      <c r="E363" s="111" t="s">
        <v>1831</v>
      </c>
      <c r="F363" s="55">
        <v>1689318134</v>
      </c>
      <c r="G363" s="22" t="s">
        <v>112</v>
      </c>
      <c r="H363" s="24" t="s">
        <v>476</v>
      </c>
      <c r="I363" s="26">
        <v>45546</v>
      </c>
      <c r="J363" s="22" t="s">
        <v>1832</v>
      </c>
      <c r="K363" s="24" t="s">
        <v>32</v>
      </c>
      <c r="L363" s="28" t="s">
        <v>33</v>
      </c>
      <c r="M363" s="24" t="s">
        <v>1971</v>
      </c>
      <c r="N363" s="24" t="s">
        <v>1972</v>
      </c>
      <c r="O363" s="40" t="s">
        <v>1973</v>
      </c>
      <c r="P363" s="30">
        <v>1458312568</v>
      </c>
      <c r="Q363" s="30"/>
      <c r="R363" s="22" t="b">
        <f t="shared" si="5"/>
        <v>1</v>
      </c>
      <c r="S363" s="22" t="s">
        <v>1835</v>
      </c>
      <c r="T363" s="22" t="s">
        <v>38</v>
      </c>
      <c r="U363" s="33">
        <v>45546</v>
      </c>
      <c r="V363" s="32">
        <v>45546</v>
      </c>
      <c r="W363" s="33">
        <v>45552</v>
      </c>
      <c r="X363" s="34" t="s">
        <v>2494</v>
      </c>
      <c r="Y363" s="34">
        <v>1</v>
      </c>
      <c r="Z363" s="73" t="s">
        <v>2517</v>
      </c>
    </row>
    <row r="364" spans="1:26" ht="36.75" hidden="1" customHeight="1" x14ac:dyDescent="0.25">
      <c r="A364" s="22">
        <v>364</v>
      </c>
      <c r="B364" s="23" t="s">
        <v>39</v>
      </c>
      <c r="C364" s="22" t="s">
        <v>1974</v>
      </c>
      <c r="D364" s="22" t="s">
        <v>1975</v>
      </c>
      <c r="E364" s="111" t="s">
        <v>1976</v>
      </c>
      <c r="F364" s="55">
        <v>4373027109</v>
      </c>
      <c r="G364" s="24" t="s">
        <v>345</v>
      </c>
      <c r="H364" s="22" t="s">
        <v>179</v>
      </c>
      <c r="I364" s="26">
        <v>45544</v>
      </c>
      <c r="J364" s="22"/>
      <c r="K364" s="24" t="s">
        <v>32</v>
      </c>
      <c r="L364" s="24"/>
      <c r="M364" s="22"/>
      <c r="N364" s="22"/>
      <c r="O364" s="29"/>
      <c r="P364" s="30"/>
      <c r="Q364" s="22"/>
      <c r="R364" s="22" t="b">
        <f t="shared" si="5"/>
        <v>0</v>
      </c>
      <c r="S364" s="22"/>
      <c r="T364" s="22" t="s">
        <v>77</v>
      </c>
      <c r="U364" s="33">
        <v>45544</v>
      </c>
      <c r="V364" s="26">
        <v>45546</v>
      </c>
      <c r="W364" s="29"/>
      <c r="X364" s="34"/>
      <c r="Y364" s="34"/>
      <c r="Z364" s="34"/>
    </row>
    <row r="365" spans="1:26" ht="36.75" hidden="1" customHeight="1" x14ac:dyDescent="0.25">
      <c r="A365" s="22">
        <v>365</v>
      </c>
      <c r="B365" s="23" t="s">
        <v>48</v>
      </c>
      <c r="C365" s="22" t="s">
        <v>27</v>
      </c>
      <c r="D365" s="22" t="s">
        <v>1977</v>
      </c>
      <c r="E365" s="111" t="s">
        <v>1978</v>
      </c>
      <c r="F365" s="55">
        <v>7711759</v>
      </c>
      <c r="G365" s="22" t="s">
        <v>307</v>
      </c>
      <c r="H365" s="24" t="s">
        <v>476</v>
      </c>
      <c r="I365" s="26">
        <v>45485</v>
      </c>
      <c r="J365" s="22" t="s">
        <v>1979</v>
      </c>
      <c r="K365" s="24" t="s">
        <v>53</v>
      </c>
      <c r="L365" s="24" t="s">
        <v>525</v>
      </c>
      <c r="M365" s="24" t="s">
        <v>1980</v>
      </c>
      <c r="N365" s="24" t="s">
        <v>102</v>
      </c>
      <c r="O365" s="40" t="s">
        <v>1981</v>
      </c>
      <c r="P365" s="30">
        <v>7208444</v>
      </c>
      <c r="Q365" s="30"/>
      <c r="R365" s="22" t="b">
        <f t="shared" si="5"/>
        <v>1</v>
      </c>
      <c r="S365" s="22"/>
      <c r="T365" s="22" t="s">
        <v>38</v>
      </c>
      <c r="U365" s="33">
        <v>45485</v>
      </c>
      <c r="V365" s="32">
        <v>45489</v>
      </c>
      <c r="W365" s="33">
        <v>45547</v>
      </c>
      <c r="X365" s="34" t="s">
        <v>2495</v>
      </c>
      <c r="Y365" s="34"/>
      <c r="Z365" s="34"/>
    </row>
    <row r="366" spans="1:26" ht="36.75" hidden="1" customHeight="1" x14ac:dyDescent="0.25">
      <c r="A366" s="22">
        <v>366</v>
      </c>
      <c r="B366" s="23" t="s">
        <v>39</v>
      </c>
      <c r="C366" s="22" t="s">
        <v>1869</v>
      </c>
      <c r="D366" s="22" t="s">
        <v>1870</v>
      </c>
      <c r="E366" s="111" t="s">
        <v>1982</v>
      </c>
      <c r="F366" s="55">
        <v>1371234820</v>
      </c>
      <c r="G366" s="22" t="s">
        <v>450</v>
      </c>
      <c r="H366" s="24" t="s">
        <v>476</v>
      </c>
      <c r="I366" s="26">
        <v>45544</v>
      </c>
      <c r="J366" s="22"/>
      <c r="K366" s="24" t="s">
        <v>32</v>
      </c>
      <c r="L366" s="24"/>
      <c r="M366" s="22"/>
      <c r="N366" s="22"/>
      <c r="O366" s="29"/>
      <c r="P366" s="30"/>
      <c r="Q366" s="22"/>
      <c r="R366" s="22" t="b">
        <f t="shared" si="5"/>
        <v>0</v>
      </c>
      <c r="S366" s="22"/>
      <c r="T366" s="22" t="s">
        <v>77</v>
      </c>
      <c r="U366" s="33">
        <v>45544</v>
      </c>
      <c r="V366" s="26">
        <v>45546</v>
      </c>
      <c r="W366" s="29"/>
      <c r="X366" s="34"/>
      <c r="Y366" s="34"/>
      <c r="Z366" s="34"/>
    </row>
    <row r="367" spans="1:26" ht="36.75" hidden="1" customHeight="1" x14ac:dyDescent="0.25">
      <c r="A367" s="22">
        <v>367</v>
      </c>
      <c r="B367" s="23" t="s">
        <v>24</v>
      </c>
      <c r="C367" s="22" t="s">
        <v>1983</v>
      </c>
      <c r="D367" s="22" t="s">
        <v>1984</v>
      </c>
      <c r="E367" s="111" t="s">
        <v>1985</v>
      </c>
      <c r="F367" s="55">
        <v>86249594</v>
      </c>
      <c r="G367" s="24" t="s">
        <v>57</v>
      </c>
      <c r="H367" s="22" t="s">
        <v>99</v>
      </c>
      <c r="I367" s="26">
        <v>45545</v>
      </c>
      <c r="J367" s="22"/>
      <c r="K367" s="24" t="s">
        <v>32</v>
      </c>
      <c r="L367" s="24"/>
      <c r="M367" s="22"/>
      <c r="N367" s="22"/>
      <c r="O367" s="29"/>
      <c r="P367" s="30"/>
      <c r="Q367" s="22"/>
      <c r="R367" s="22" t="b">
        <f t="shared" si="5"/>
        <v>0</v>
      </c>
      <c r="S367" s="22"/>
      <c r="T367" s="22" t="s">
        <v>54</v>
      </c>
      <c r="U367" s="33">
        <v>45545</v>
      </c>
      <c r="V367" s="26"/>
      <c r="W367" s="29"/>
      <c r="X367" s="34"/>
      <c r="Y367" s="34"/>
      <c r="Z367" s="34"/>
    </row>
    <row r="368" spans="1:26" ht="36.75" hidden="1" customHeight="1" x14ac:dyDescent="0.25">
      <c r="A368" s="22">
        <v>368</v>
      </c>
      <c r="B368" s="23" t="s">
        <v>24</v>
      </c>
      <c r="C368" s="24" t="s">
        <v>1986</v>
      </c>
      <c r="D368" s="22" t="s">
        <v>1987</v>
      </c>
      <c r="E368" s="111" t="s">
        <v>1988</v>
      </c>
      <c r="F368" s="55">
        <v>132398246394</v>
      </c>
      <c r="G368" s="24" t="s">
        <v>81</v>
      </c>
      <c r="H368" s="22" t="s">
        <v>99</v>
      </c>
      <c r="I368" s="26">
        <v>45546</v>
      </c>
      <c r="J368" s="22" t="s">
        <v>1989</v>
      </c>
      <c r="K368" s="24" t="s">
        <v>157</v>
      </c>
      <c r="L368" s="24" t="s">
        <v>27</v>
      </c>
      <c r="M368" s="92" t="s">
        <v>2691</v>
      </c>
      <c r="N368" s="92" t="s">
        <v>2692</v>
      </c>
      <c r="O368" s="40" t="s">
        <v>1990</v>
      </c>
      <c r="P368" s="30">
        <v>132398246394</v>
      </c>
      <c r="Q368" s="98">
        <v>17276336141</v>
      </c>
      <c r="R368" s="22" t="b">
        <f t="shared" si="5"/>
        <v>1</v>
      </c>
      <c r="S368" s="22"/>
      <c r="T368" s="22" t="s">
        <v>38</v>
      </c>
      <c r="U368" s="33">
        <v>45546</v>
      </c>
      <c r="V368" s="26"/>
      <c r="W368" s="29">
        <v>45636</v>
      </c>
      <c r="X368" s="34" t="s">
        <v>2495</v>
      </c>
      <c r="Y368" s="34"/>
      <c r="Z368" s="34"/>
    </row>
    <row r="369" spans="1:26" ht="36.75" hidden="1" customHeight="1" x14ac:dyDescent="0.25">
      <c r="A369" s="22">
        <v>369</v>
      </c>
      <c r="B369" s="23" t="s">
        <v>24</v>
      </c>
      <c r="C369" s="22" t="s">
        <v>1991</v>
      </c>
      <c r="D369" s="22" t="s">
        <v>1992</v>
      </c>
      <c r="E369" s="111" t="s">
        <v>1993</v>
      </c>
      <c r="F369" s="55">
        <v>54699720</v>
      </c>
      <c r="G369" s="22" t="s">
        <v>307</v>
      </c>
      <c r="H369" s="24" t="s">
        <v>476</v>
      </c>
      <c r="I369" s="26">
        <v>45547</v>
      </c>
      <c r="J369" s="22"/>
      <c r="K369" s="24" t="s">
        <v>32</v>
      </c>
      <c r="L369" s="24"/>
      <c r="M369" s="22"/>
      <c r="N369" s="22"/>
      <c r="O369" s="29"/>
      <c r="P369" s="30"/>
      <c r="Q369" s="22"/>
      <c r="R369" s="22" t="b">
        <f t="shared" si="5"/>
        <v>0</v>
      </c>
      <c r="S369" s="22"/>
      <c r="T369" s="22" t="s">
        <v>54</v>
      </c>
      <c r="U369" s="33">
        <v>45547</v>
      </c>
      <c r="V369" s="26"/>
      <c r="W369" s="29"/>
      <c r="X369" s="34"/>
      <c r="Y369" s="34"/>
      <c r="Z369" s="34"/>
    </row>
    <row r="370" spans="1:26" ht="36.75" customHeight="1" x14ac:dyDescent="0.25">
      <c r="A370" s="22">
        <v>370</v>
      </c>
      <c r="B370" s="23" t="s">
        <v>24</v>
      </c>
      <c r="C370" s="22" t="s">
        <v>1994</v>
      </c>
      <c r="D370" s="22" t="s">
        <v>1995</v>
      </c>
      <c r="E370" s="111" t="s">
        <v>1996</v>
      </c>
      <c r="F370" s="55">
        <v>14999950</v>
      </c>
      <c r="G370" s="22" t="s">
        <v>307</v>
      </c>
      <c r="H370" s="24" t="s">
        <v>476</v>
      </c>
      <c r="I370" s="26">
        <v>45547</v>
      </c>
      <c r="J370" s="22" t="s">
        <v>1997</v>
      </c>
      <c r="K370" s="24" t="s">
        <v>32</v>
      </c>
      <c r="L370" s="28" t="s">
        <v>33</v>
      </c>
      <c r="M370" s="24" t="s">
        <v>1956</v>
      </c>
      <c r="N370" s="24" t="s">
        <v>1957</v>
      </c>
      <c r="O370" s="40" t="s">
        <v>1998</v>
      </c>
      <c r="P370" s="30">
        <v>14999950</v>
      </c>
      <c r="Q370" s="30"/>
      <c r="R370" s="22" t="b">
        <f t="shared" si="5"/>
        <v>1</v>
      </c>
      <c r="S370" s="22"/>
      <c r="T370" s="22" t="s">
        <v>38</v>
      </c>
      <c r="U370" s="33">
        <v>45547</v>
      </c>
      <c r="V370" s="32"/>
      <c r="W370" s="33">
        <v>45614</v>
      </c>
      <c r="X370" s="34" t="s">
        <v>2494</v>
      </c>
      <c r="Y370" s="34">
        <v>1</v>
      </c>
      <c r="Z370" s="73" t="s">
        <v>2556</v>
      </c>
    </row>
    <row r="371" spans="1:26" ht="36.75" hidden="1" customHeight="1" x14ac:dyDescent="0.25">
      <c r="A371" s="22">
        <v>371</v>
      </c>
      <c r="B371" s="23" t="s">
        <v>326</v>
      </c>
      <c r="C371" s="22" t="s">
        <v>27</v>
      </c>
      <c r="D371" s="22" t="s">
        <v>1999</v>
      </c>
      <c r="E371" s="111" t="s">
        <v>2000</v>
      </c>
      <c r="F371" s="55">
        <v>8600000</v>
      </c>
      <c r="G371" s="22" t="s">
        <v>112</v>
      </c>
      <c r="H371" s="24" t="s">
        <v>476</v>
      </c>
      <c r="I371" s="26">
        <v>45546</v>
      </c>
      <c r="J371" s="22" t="s">
        <v>2001</v>
      </c>
      <c r="K371" s="24" t="s">
        <v>53</v>
      </c>
      <c r="L371" s="24" t="s">
        <v>330</v>
      </c>
      <c r="M371" s="24" t="s">
        <v>2002</v>
      </c>
      <c r="N371" s="24" t="s">
        <v>2003</v>
      </c>
      <c r="O371" s="40" t="s">
        <v>2004</v>
      </c>
      <c r="P371" s="30">
        <v>8600000</v>
      </c>
      <c r="Q371" s="30"/>
      <c r="R371" s="22" t="b">
        <f t="shared" si="5"/>
        <v>1</v>
      </c>
      <c r="S371" s="22" t="s">
        <v>64</v>
      </c>
      <c r="T371" s="22" t="s">
        <v>38</v>
      </c>
      <c r="U371" s="33">
        <v>45546</v>
      </c>
      <c r="V371" s="32"/>
      <c r="W371" s="33">
        <v>45554</v>
      </c>
      <c r="X371" s="72" t="s">
        <v>2495</v>
      </c>
      <c r="Y371" s="34"/>
      <c r="Z371" s="34"/>
    </row>
    <row r="372" spans="1:26" ht="36.75" hidden="1" customHeight="1" x14ac:dyDescent="0.25">
      <c r="A372" s="22">
        <v>372</v>
      </c>
      <c r="B372" s="23" t="s">
        <v>24</v>
      </c>
      <c r="C372" s="22" t="s">
        <v>2005</v>
      </c>
      <c r="D372" s="22" t="s">
        <v>2006</v>
      </c>
      <c r="E372" s="111" t="s">
        <v>2007</v>
      </c>
      <c r="F372" s="55">
        <v>699244</v>
      </c>
      <c r="G372" s="22" t="s">
        <v>670</v>
      </c>
      <c r="H372" s="22" t="s">
        <v>99</v>
      </c>
      <c r="I372" s="26">
        <v>45547</v>
      </c>
      <c r="J372" s="22"/>
      <c r="K372" s="24" t="s">
        <v>32</v>
      </c>
      <c r="L372" s="24"/>
      <c r="M372" s="22"/>
      <c r="N372" s="22"/>
      <c r="O372" s="29"/>
      <c r="P372" s="30"/>
      <c r="Q372" s="22"/>
      <c r="R372" s="22" t="b">
        <f t="shared" si="5"/>
        <v>0</v>
      </c>
      <c r="S372" s="22"/>
      <c r="T372" s="22" t="s">
        <v>77</v>
      </c>
      <c r="U372" s="33">
        <v>45547</v>
      </c>
      <c r="V372" s="26"/>
      <c r="W372" s="29"/>
      <c r="X372" s="34"/>
      <c r="Y372" s="34"/>
      <c r="Z372" s="34"/>
    </row>
    <row r="373" spans="1:26" ht="36.75" hidden="1" customHeight="1" x14ac:dyDescent="0.25">
      <c r="A373" s="22">
        <v>373</v>
      </c>
      <c r="B373" s="23" t="s">
        <v>24</v>
      </c>
      <c r="C373" s="22" t="s">
        <v>27</v>
      </c>
      <c r="D373" s="22" t="s">
        <v>2008</v>
      </c>
      <c r="E373" s="113" t="s">
        <v>2599</v>
      </c>
      <c r="F373" s="55">
        <v>8512456462</v>
      </c>
      <c r="G373" s="22" t="s">
        <v>307</v>
      </c>
      <c r="H373" s="24" t="s">
        <v>476</v>
      </c>
      <c r="I373" s="26">
        <v>45547</v>
      </c>
      <c r="J373" s="92" t="s">
        <v>2532</v>
      </c>
      <c r="K373" s="24" t="s">
        <v>53</v>
      </c>
      <c r="L373" s="24" t="s">
        <v>793</v>
      </c>
      <c r="M373" s="24" t="s">
        <v>1806</v>
      </c>
      <c r="N373" s="22" t="s">
        <v>1856</v>
      </c>
      <c r="O373" s="95" t="s">
        <v>2533</v>
      </c>
      <c r="P373" s="30">
        <v>8512062122</v>
      </c>
      <c r="Q373" s="22"/>
      <c r="R373" s="22" t="b">
        <f t="shared" si="5"/>
        <v>1</v>
      </c>
      <c r="S373" s="22"/>
      <c r="T373" s="92" t="s">
        <v>38</v>
      </c>
      <c r="U373" s="33">
        <v>45547</v>
      </c>
      <c r="V373" s="26"/>
      <c r="W373" s="29"/>
      <c r="X373" s="72" t="s">
        <v>2495</v>
      </c>
      <c r="Y373" s="34"/>
      <c r="Z373" s="34"/>
    </row>
    <row r="374" spans="1:26" ht="36.75" hidden="1" customHeight="1" x14ac:dyDescent="0.25">
      <c r="A374" s="22">
        <v>374</v>
      </c>
      <c r="B374" s="23" t="s">
        <v>39</v>
      </c>
      <c r="C374" s="22" t="s">
        <v>2009</v>
      </c>
      <c r="D374" s="22" t="s">
        <v>2010</v>
      </c>
      <c r="E374" s="111" t="s">
        <v>2011</v>
      </c>
      <c r="F374" s="55" t="s">
        <v>2012</v>
      </c>
      <c r="G374" s="22" t="s">
        <v>450</v>
      </c>
      <c r="H374" s="22" t="s">
        <v>346</v>
      </c>
      <c r="I374" s="69" t="s">
        <v>589</v>
      </c>
      <c r="J374" s="22"/>
      <c r="K374" s="24" t="s">
        <v>32</v>
      </c>
      <c r="L374" s="24"/>
      <c r="M374" s="22"/>
      <c r="N374" s="22"/>
      <c r="O374" s="29"/>
      <c r="P374" s="30"/>
      <c r="Q374" s="22"/>
      <c r="R374" s="22" t="b">
        <f t="shared" si="5"/>
        <v>0</v>
      </c>
      <c r="S374" s="22"/>
      <c r="T374" s="22" t="s">
        <v>77</v>
      </c>
      <c r="U374" s="33">
        <v>45548</v>
      </c>
      <c r="V374" s="26">
        <v>0</v>
      </c>
      <c r="W374" s="29"/>
      <c r="X374" s="34"/>
      <c r="Y374" s="34"/>
      <c r="Z374" s="34"/>
    </row>
    <row r="375" spans="1:26" ht="36.75" hidden="1" customHeight="1" x14ac:dyDescent="0.25">
      <c r="A375" s="22">
        <v>375</v>
      </c>
      <c r="B375" s="23" t="s">
        <v>39</v>
      </c>
      <c r="C375" s="22" t="s">
        <v>2013</v>
      </c>
      <c r="D375" s="22" t="s">
        <v>2014</v>
      </c>
      <c r="E375" s="111" t="s">
        <v>2015</v>
      </c>
      <c r="F375" s="55" t="s">
        <v>2016</v>
      </c>
      <c r="G375" s="22" t="s">
        <v>450</v>
      </c>
      <c r="H375" s="22" t="s">
        <v>346</v>
      </c>
      <c r="I375" s="69" t="s">
        <v>589</v>
      </c>
      <c r="J375" s="22"/>
      <c r="K375" s="24" t="s">
        <v>32</v>
      </c>
      <c r="L375" s="24"/>
      <c r="M375" s="22"/>
      <c r="N375" s="22"/>
      <c r="O375" s="29"/>
      <c r="P375" s="30"/>
      <c r="Q375" s="22"/>
      <c r="R375" s="22" t="b">
        <f t="shared" si="5"/>
        <v>0</v>
      </c>
      <c r="S375" s="22"/>
      <c r="T375" s="22" t="s">
        <v>77</v>
      </c>
      <c r="U375" s="33" t="s">
        <v>589</v>
      </c>
      <c r="V375" s="26">
        <v>0</v>
      </c>
      <c r="W375" s="29"/>
      <c r="X375" s="34"/>
      <c r="Y375" s="34"/>
      <c r="Z375" s="34"/>
    </row>
    <row r="376" spans="1:26" ht="36.75" customHeight="1" x14ac:dyDescent="0.25">
      <c r="A376" s="22">
        <v>376</v>
      </c>
      <c r="B376" s="23" t="s">
        <v>48</v>
      </c>
      <c r="C376" s="22" t="s">
        <v>2017</v>
      </c>
      <c r="D376" s="22" t="s">
        <v>2018</v>
      </c>
      <c r="E376" s="111" t="s">
        <v>2019</v>
      </c>
      <c r="F376" s="55">
        <v>22752800</v>
      </c>
      <c r="G376" s="22" t="s">
        <v>81</v>
      </c>
      <c r="H376" s="24" t="s">
        <v>476</v>
      </c>
      <c r="I376" s="26">
        <v>45490</v>
      </c>
      <c r="J376" s="22" t="s">
        <v>2020</v>
      </c>
      <c r="K376" s="24" t="s">
        <v>32</v>
      </c>
      <c r="L376" s="28" t="s">
        <v>33</v>
      </c>
      <c r="M376" s="24" t="s">
        <v>2021</v>
      </c>
      <c r="N376" s="24" t="s">
        <v>2022</v>
      </c>
      <c r="O376" s="40" t="s">
        <v>2023</v>
      </c>
      <c r="P376" s="30">
        <v>22752800</v>
      </c>
      <c r="Q376" s="30"/>
      <c r="R376" s="22" t="b">
        <f t="shared" si="5"/>
        <v>1</v>
      </c>
      <c r="S376" s="22"/>
      <c r="T376" s="22" t="s">
        <v>38</v>
      </c>
      <c r="U376" s="33">
        <v>45490</v>
      </c>
      <c r="V376" s="32">
        <v>45490</v>
      </c>
      <c r="W376" s="33">
        <v>45544</v>
      </c>
      <c r="X376" s="34" t="s">
        <v>2495</v>
      </c>
      <c r="Y376" s="34"/>
      <c r="Z376" s="34"/>
    </row>
    <row r="377" spans="1:26" ht="36.75" customHeight="1" x14ac:dyDescent="0.25">
      <c r="A377" s="22">
        <v>377</v>
      </c>
      <c r="B377" s="23" t="s">
        <v>48</v>
      </c>
      <c r="C377" s="22" t="s">
        <v>2024</v>
      </c>
      <c r="D377" s="22" t="s">
        <v>2025</v>
      </c>
      <c r="E377" s="111" t="s">
        <v>2026</v>
      </c>
      <c r="F377" s="55">
        <v>211996173</v>
      </c>
      <c r="G377" s="24" t="s">
        <v>197</v>
      </c>
      <c r="H377" s="24" t="s">
        <v>99</v>
      </c>
      <c r="I377" s="26">
        <v>45504</v>
      </c>
      <c r="J377" s="22" t="s">
        <v>2027</v>
      </c>
      <c r="K377" s="24" t="s">
        <v>32</v>
      </c>
      <c r="L377" s="35" t="s">
        <v>33</v>
      </c>
      <c r="M377" s="24" t="s">
        <v>1196</v>
      </c>
      <c r="N377" s="24" t="s">
        <v>2028</v>
      </c>
      <c r="O377" s="40" t="s">
        <v>2029</v>
      </c>
      <c r="P377" s="30">
        <v>211996165</v>
      </c>
      <c r="Q377" s="30"/>
      <c r="R377" s="22" t="b">
        <f t="shared" si="5"/>
        <v>1</v>
      </c>
      <c r="S377" s="22"/>
      <c r="T377" s="22" t="s">
        <v>38</v>
      </c>
      <c r="U377" s="33">
        <v>45504</v>
      </c>
      <c r="V377" s="32">
        <v>45503</v>
      </c>
      <c r="W377" s="33">
        <v>45548</v>
      </c>
      <c r="X377" s="72" t="s">
        <v>2495</v>
      </c>
      <c r="Y377" s="34"/>
      <c r="Z377" s="85"/>
    </row>
    <row r="378" spans="1:26" ht="36.75" hidden="1" customHeight="1" x14ac:dyDescent="0.25">
      <c r="A378" s="22">
        <v>378</v>
      </c>
      <c r="B378" s="23" t="s">
        <v>146</v>
      </c>
      <c r="C378" s="22" t="s">
        <v>27</v>
      </c>
      <c r="D378" s="22" t="s">
        <v>2030</v>
      </c>
      <c r="E378" s="111" t="s">
        <v>2031</v>
      </c>
      <c r="F378" s="55" t="s">
        <v>2032</v>
      </c>
      <c r="G378" s="22" t="s">
        <v>112</v>
      </c>
      <c r="H378" s="24" t="s">
        <v>476</v>
      </c>
      <c r="I378" s="69" t="s">
        <v>593</v>
      </c>
      <c r="J378" s="22"/>
      <c r="K378" s="24" t="s">
        <v>53</v>
      </c>
      <c r="L378" s="67" t="s">
        <v>33</v>
      </c>
      <c r="M378" s="22"/>
      <c r="N378" s="22"/>
      <c r="O378" s="29"/>
      <c r="P378" s="30"/>
      <c r="Q378" s="22"/>
      <c r="R378" s="22" t="b">
        <f t="shared" si="5"/>
        <v>0</v>
      </c>
      <c r="S378" s="22"/>
      <c r="T378" s="22" t="s">
        <v>77</v>
      </c>
      <c r="U378" s="33" t="s">
        <v>593</v>
      </c>
      <c r="V378" s="26">
        <v>0</v>
      </c>
      <c r="W378" s="29"/>
      <c r="X378" s="34"/>
      <c r="Y378" s="34"/>
      <c r="Z378" s="34"/>
    </row>
    <row r="379" spans="1:26" ht="36.75" hidden="1" customHeight="1" x14ac:dyDescent="0.25">
      <c r="A379" s="22">
        <v>379</v>
      </c>
      <c r="B379" s="23" t="s">
        <v>24</v>
      </c>
      <c r="C379" s="22" t="s">
        <v>27</v>
      </c>
      <c r="D379" s="22" t="s">
        <v>2033</v>
      </c>
      <c r="E379" s="111" t="s">
        <v>2034</v>
      </c>
      <c r="F379" s="55">
        <v>214905570</v>
      </c>
      <c r="G379" s="22" t="s">
        <v>307</v>
      </c>
      <c r="H379" s="24" t="s">
        <v>346</v>
      </c>
      <c r="I379" s="69" t="s">
        <v>593</v>
      </c>
      <c r="J379" s="22" t="s">
        <v>2035</v>
      </c>
      <c r="K379" s="24" t="s">
        <v>53</v>
      </c>
      <c r="L379" s="24" t="s">
        <v>793</v>
      </c>
      <c r="M379" s="24" t="s">
        <v>2036</v>
      </c>
      <c r="N379" s="24" t="s">
        <v>2037</v>
      </c>
      <c r="O379" s="40" t="s">
        <v>2038</v>
      </c>
      <c r="P379" s="30">
        <v>214905570</v>
      </c>
      <c r="Q379" s="30"/>
      <c r="R379" s="22" t="b">
        <f t="shared" si="5"/>
        <v>1</v>
      </c>
      <c r="S379" s="22"/>
      <c r="T379" s="22" t="s">
        <v>38</v>
      </c>
      <c r="U379" s="33" t="s">
        <v>593</v>
      </c>
      <c r="V379" s="32">
        <v>0</v>
      </c>
      <c r="W379" s="33">
        <v>45596</v>
      </c>
      <c r="X379" s="34" t="s">
        <v>2495</v>
      </c>
      <c r="Y379" s="34"/>
      <c r="Z379" s="34"/>
    </row>
    <row r="380" spans="1:26" ht="36.75" hidden="1" customHeight="1" x14ac:dyDescent="0.25">
      <c r="A380" s="22">
        <v>380</v>
      </c>
      <c r="B380" s="23" t="s">
        <v>326</v>
      </c>
      <c r="C380" s="22" t="s">
        <v>27</v>
      </c>
      <c r="D380" s="22" t="s">
        <v>2039</v>
      </c>
      <c r="E380" s="111" t="s">
        <v>2040</v>
      </c>
      <c r="F380" s="55">
        <v>21000000</v>
      </c>
      <c r="G380" s="24" t="s">
        <v>422</v>
      </c>
      <c r="H380" s="22" t="s">
        <v>346</v>
      </c>
      <c r="I380" s="69" t="s">
        <v>593</v>
      </c>
      <c r="J380" s="22" t="s">
        <v>2042</v>
      </c>
      <c r="K380" s="24" t="s">
        <v>53</v>
      </c>
      <c r="L380" s="24" t="s">
        <v>330</v>
      </c>
      <c r="M380" s="22" t="s">
        <v>1242</v>
      </c>
      <c r="N380" s="22">
        <v>9015418361</v>
      </c>
      <c r="O380" s="40" t="s">
        <v>2043</v>
      </c>
      <c r="P380" s="30">
        <v>21000000</v>
      </c>
      <c r="Q380" s="22"/>
      <c r="R380" s="22" t="b">
        <f t="shared" si="5"/>
        <v>1</v>
      </c>
      <c r="S380" s="22"/>
      <c r="T380" s="22" t="s">
        <v>38</v>
      </c>
      <c r="U380" s="33" t="s">
        <v>593</v>
      </c>
      <c r="V380" s="26" t="s">
        <v>2041</v>
      </c>
      <c r="W380" s="29">
        <v>45603</v>
      </c>
      <c r="X380" s="34" t="s">
        <v>2495</v>
      </c>
      <c r="Y380" s="34"/>
      <c r="Z380" s="34"/>
    </row>
    <row r="381" spans="1:26" ht="36.75" customHeight="1" x14ac:dyDescent="0.25">
      <c r="A381" s="22">
        <v>381</v>
      </c>
      <c r="B381" s="23" t="s">
        <v>48</v>
      </c>
      <c r="C381" s="22" t="s">
        <v>2044</v>
      </c>
      <c r="D381" s="22" t="s">
        <v>2045</v>
      </c>
      <c r="E381" s="111" t="s">
        <v>2046</v>
      </c>
      <c r="F381" s="55">
        <v>148230000</v>
      </c>
      <c r="G381" s="24" t="s">
        <v>57</v>
      </c>
      <c r="H381" s="24" t="s">
        <v>198</v>
      </c>
      <c r="I381" s="26">
        <v>45512</v>
      </c>
      <c r="J381" s="22" t="s">
        <v>2047</v>
      </c>
      <c r="K381" s="24" t="s">
        <v>32</v>
      </c>
      <c r="L381" s="28" t="s">
        <v>33</v>
      </c>
      <c r="M381" s="24" t="s">
        <v>2048</v>
      </c>
      <c r="N381" s="24" t="s">
        <v>2049</v>
      </c>
      <c r="O381" s="40" t="s">
        <v>2050</v>
      </c>
      <c r="P381" s="30">
        <v>136996272</v>
      </c>
      <c r="Q381" s="30"/>
      <c r="R381" s="22" t="b">
        <f t="shared" si="5"/>
        <v>1</v>
      </c>
      <c r="S381" s="22"/>
      <c r="T381" s="22" t="s">
        <v>38</v>
      </c>
      <c r="U381" s="33">
        <v>45512</v>
      </c>
      <c r="V381" s="32">
        <v>0</v>
      </c>
      <c r="W381" s="33">
        <v>45548</v>
      </c>
      <c r="X381" s="34" t="s">
        <v>2495</v>
      </c>
      <c r="Y381" s="34"/>
      <c r="Z381" s="34"/>
    </row>
    <row r="382" spans="1:26" ht="36.75" customHeight="1" x14ac:dyDescent="0.25">
      <c r="A382" s="22">
        <v>382</v>
      </c>
      <c r="B382" s="23" t="s">
        <v>24</v>
      </c>
      <c r="C382" s="22" t="s">
        <v>2051</v>
      </c>
      <c r="D382" s="22" t="s">
        <v>668</v>
      </c>
      <c r="E382" s="111" t="s">
        <v>669</v>
      </c>
      <c r="F382" s="55">
        <v>308210</v>
      </c>
      <c r="G382" s="24" t="s">
        <v>670</v>
      </c>
      <c r="H382" s="24" t="s">
        <v>476</v>
      </c>
      <c r="I382" s="69" t="s">
        <v>2052</v>
      </c>
      <c r="J382" s="92" t="s">
        <v>2648</v>
      </c>
      <c r="K382" s="24" t="s">
        <v>32</v>
      </c>
      <c r="L382" s="28" t="s">
        <v>33</v>
      </c>
      <c r="M382" s="94" t="s">
        <v>2649</v>
      </c>
      <c r="N382" s="92" t="s">
        <v>2650</v>
      </c>
      <c r="O382" s="40" t="s">
        <v>2053</v>
      </c>
      <c r="P382" s="30">
        <v>308210</v>
      </c>
      <c r="Q382" s="31"/>
      <c r="R382" s="22" t="b">
        <f t="shared" si="5"/>
        <v>1</v>
      </c>
      <c r="S382" s="22"/>
      <c r="T382" s="22" t="s">
        <v>38</v>
      </c>
      <c r="U382" s="33">
        <v>45553</v>
      </c>
      <c r="V382" s="26"/>
      <c r="W382" s="29">
        <v>45642</v>
      </c>
      <c r="X382" s="34" t="s">
        <v>2495</v>
      </c>
      <c r="Y382" s="34"/>
      <c r="Z382" s="34"/>
    </row>
    <row r="383" spans="1:26" ht="36.75" hidden="1" customHeight="1" x14ac:dyDescent="0.25">
      <c r="A383" s="22">
        <v>383</v>
      </c>
      <c r="B383" s="23" t="s">
        <v>24</v>
      </c>
      <c r="C383" s="22" t="s">
        <v>2054</v>
      </c>
      <c r="D383" s="22" t="s">
        <v>2055</v>
      </c>
      <c r="E383" s="111" t="s">
        <v>2056</v>
      </c>
      <c r="F383" s="55">
        <v>109630059</v>
      </c>
      <c r="G383" s="22" t="s">
        <v>76</v>
      </c>
      <c r="H383" s="22" t="s">
        <v>179</v>
      </c>
      <c r="I383" s="69" t="s">
        <v>599</v>
      </c>
      <c r="J383" s="22" t="s">
        <v>2057</v>
      </c>
      <c r="K383" s="24" t="s">
        <v>32</v>
      </c>
      <c r="L383" s="24"/>
      <c r="M383" s="22" t="s">
        <v>2058</v>
      </c>
      <c r="N383" s="22" t="s">
        <v>1419</v>
      </c>
      <c r="O383" s="29"/>
      <c r="P383" s="30">
        <v>77340837</v>
      </c>
      <c r="Q383" s="22"/>
      <c r="R383" s="22" t="b">
        <f t="shared" si="5"/>
        <v>1</v>
      </c>
      <c r="S383" s="22"/>
      <c r="T383" s="22" t="s">
        <v>579</v>
      </c>
      <c r="U383" s="33" t="s">
        <v>599</v>
      </c>
      <c r="V383" s="26">
        <v>0</v>
      </c>
      <c r="W383" s="29"/>
      <c r="X383" s="34"/>
      <c r="Y383" s="34"/>
      <c r="Z383" s="34"/>
    </row>
    <row r="384" spans="1:26" ht="36.75" customHeight="1" x14ac:dyDescent="0.25">
      <c r="A384" s="22">
        <v>384</v>
      </c>
      <c r="B384" s="23" t="s">
        <v>48</v>
      </c>
      <c r="C384" s="22" t="s">
        <v>2059</v>
      </c>
      <c r="D384" s="22" t="s">
        <v>2060</v>
      </c>
      <c r="E384" s="111" t="s">
        <v>2061</v>
      </c>
      <c r="F384" s="55">
        <v>113699978</v>
      </c>
      <c r="G384" s="24" t="s">
        <v>345</v>
      </c>
      <c r="H384" s="24" t="s">
        <v>198</v>
      </c>
      <c r="I384" s="26">
        <v>45524</v>
      </c>
      <c r="J384" s="22" t="s">
        <v>2062</v>
      </c>
      <c r="K384" s="24" t="s">
        <v>32</v>
      </c>
      <c r="L384" s="28" t="s">
        <v>33</v>
      </c>
      <c r="M384" s="24" t="s">
        <v>2063</v>
      </c>
      <c r="N384" s="24" t="s">
        <v>2064</v>
      </c>
      <c r="O384" s="40" t="s">
        <v>2065</v>
      </c>
      <c r="P384" s="30">
        <v>87649690</v>
      </c>
      <c r="Q384" s="30"/>
      <c r="R384" s="22" t="b">
        <f t="shared" si="5"/>
        <v>1</v>
      </c>
      <c r="S384" s="22"/>
      <c r="T384" s="22" t="s">
        <v>38</v>
      </c>
      <c r="U384" s="33">
        <v>45524</v>
      </c>
      <c r="V384" s="32">
        <v>45524</v>
      </c>
      <c r="W384" s="33">
        <v>45576</v>
      </c>
      <c r="X384" s="34" t="s">
        <v>2495</v>
      </c>
      <c r="Y384" s="34"/>
      <c r="Z384" s="34"/>
    </row>
    <row r="385" spans="1:26" ht="36.75" customHeight="1" x14ac:dyDescent="0.25">
      <c r="A385" s="22">
        <v>385</v>
      </c>
      <c r="B385" s="23" t="s">
        <v>48</v>
      </c>
      <c r="C385" s="22" t="s">
        <v>2066</v>
      </c>
      <c r="D385" s="22" t="s">
        <v>2067</v>
      </c>
      <c r="E385" s="111" t="s">
        <v>2068</v>
      </c>
      <c r="F385" s="55">
        <v>87971757</v>
      </c>
      <c r="G385" s="24" t="s">
        <v>450</v>
      </c>
      <c r="H385" s="94" t="s">
        <v>179</v>
      </c>
      <c r="I385" s="26">
        <v>45537</v>
      </c>
      <c r="J385" s="22" t="s">
        <v>2069</v>
      </c>
      <c r="K385" s="24" t="s">
        <v>32</v>
      </c>
      <c r="L385" s="28" t="s">
        <v>33</v>
      </c>
      <c r="M385" s="24" t="s">
        <v>2070</v>
      </c>
      <c r="N385" s="24" t="s">
        <v>2071</v>
      </c>
      <c r="O385" s="40" t="s">
        <v>2072</v>
      </c>
      <c r="P385" s="30">
        <v>87971757</v>
      </c>
      <c r="Q385" s="30"/>
      <c r="R385" s="22" t="b">
        <f t="shared" si="5"/>
        <v>1</v>
      </c>
      <c r="S385" s="22"/>
      <c r="T385" s="22" t="s">
        <v>38</v>
      </c>
      <c r="U385" s="33">
        <v>45537</v>
      </c>
      <c r="V385" s="32">
        <v>45544</v>
      </c>
      <c r="W385" s="33">
        <v>45569</v>
      </c>
      <c r="X385" s="34" t="s">
        <v>2495</v>
      </c>
      <c r="Y385" s="34"/>
      <c r="Z385" s="34"/>
    </row>
    <row r="386" spans="1:26" ht="36.75" customHeight="1" x14ac:dyDescent="0.25">
      <c r="A386" s="22">
        <v>386</v>
      </c>
      <c r="B386" s="23" t="s">
        <v>65</v>
      </c>
      <c r="C386" s="22" t="s">
        <v>2073</v>
      </c>
      <c r="D386" s="22" t="s">
        <v>2074</v>
      </c>
      <c r="E386" s="111" t="s">
        <v>2075</v>
      </c>
      <c r="F386" s="55">
        <v>2463280312</v>
      </c>
      <c r="G386" s="22" t="s">
        <v>112</v>
      </c>
      <c r="H386" s="24" t="s">
        <v>476</v>
      </c>
      <c r="I386" s="69" t="s">
        <v>599</v>
      </c>
      <c r="J386" s="22" t="s">
        <v>2076</v>
      </c>
      <c r="K386" s="24" t="s">
        <v>32</v>
      </c>
      <c r="L386" s="28" t="s">
        <v>33</v>
      </c>
      <c r="M386" s="24" t="s">
        <v>2077</v>
      </c>
      <c r="N386" s="24" t="s">
        <v>2078</v>
      </c>
      <c r="O386" s="40" t="s">
        <v>2079</v>
      </c>
      <c r="P386" s="30">
        <v>2317358400</v>
      </c>
      <c r="Q386" s="30"/>
      <c r="R386" s="22" t="b">
        <f t="shared" ref="R386:R449" si="6">+ISNUMBER(P386)</f>
        <v>1</v>
      </c>
      <c r="S386" s="22"/>
      <c r="T386" s="22" t="s">
        <v>38</v>
      </c>
      <c r="U386" s="33" t="s">
        <v>599</v>
      </c>
      <c r="V386" s="32" t="s">
        <v>2041</v>
      </c>
      <c r="W386" s="33">
        <v>45586</v>
      </c>
      <c r="X386" s="72" t="s">
        <v>2495</v>
      </c>
      <c r="Y386" s="34"/>
      <c r="Z386" s="34"/>
    </row>
    <row r="387" spans="1:26" ht="36.75" customHeight="1" x14ac:dyDescent="0.25">
      <c r="A387" s="22">
        <v>387</v>
      </c>
      <c r="B387" s="23" t="s">
        <v>24</v>
      </c>
      <c r="C387" s="22" t="s">
        <v>2080</v>
      </c>
      <c r="D387" s="22" t="s">
        <v>2081</v>
      </c>
      <c r="E387" s="111" t="s">
        <v>2082</v>
      </c>
      <c r="F387" s="55">
        <v>118479989</v>
      </c>
      <c r="G387" s="24" t="s">
        <v>57</v>
      </c>
      <c r="H387" s="24" t="s">
        <v>476</v>
      </c>
      <c r="I387" s="69" t="s">
        <v>599</v>
      </c>
      <c r="J387" s="22" t="s">
        <v>2083</v>
      </c>
      <c r="K387" s="24" t="s">
        <v>32</v>
      </c>
      <c r="L387" s="28" t="s">
        <v>33</v>
      </c>
      <c r="M387" s="24" t="s">
        <v>2084</v>
      </c>
      <c r="N387" s="24" t="s">
        <v>2085</v>
      </c>
      <c r="O387" s="40" t="s">
        <v>2086</v>
      </c>
      <c r="P387" s="30">
        <v>118479989</v>
      </c>
      <c r="Q387" s="30"/>
      <c r="R387" s="22" t="b">
        <f t="shared" si="6"/>
        <v>1</v>
      </c>
      <c r="S387" s="22"/>
      <c r="T387" s="22" t="s">
        <v>38</v>
      </c>
      <c r="U387" s="33">
        <v>45554</v>
      </c>
      <c r="V387" s="32">
        <v>0</v>
      </c>
      <c r="W387" s="33">
        <v>45565</v>
      </c>
      <c r="X387" s="34" t="s">
        <v>2495</v>
      </c>
      <c r="Y387" s="34"/>
      <c r="Z387" s="34"/>
    </row>
    <row r="388" spans="1:26" ht="36.75" customHeight="1" x14ac:dyDescent="0.25">
      <c r="A388" s="22">
        <v>388</v>
      </c>
      <c r="B388" s="23" t="s">
        <v>24</v>
      </c>
      <c r="C388" s="22" t="s">
        <v>1598</v>
      </c>
      <c r="D388" s="22" t="s">
        <v>1599</v>
      </c>
      <c r="E388" s="111" t="s">
        <v>1600</v>
      </c>
      <c r="F388" s="55">
        <v>196635600</v>
      </c>
      <c r="G388" s="22" t="s">
        <v>112</v>
      </c>
      <c r="H388" s="24" t="s">
        <v>99</v>
      </c>
      <c r="I388" s="69" t="s">
        <v>599</v>
      </c>
      <c r="J388" s="22" t="s">
        <v>1601</v>
      </c>
      <c r="K388" s="24" t="s">
        <v>32</v>
      </c>
      <c r="L388" s="28" t="s">
        <v>33</v>
      </c>
      <c r="M388" s="24" t="s">
        <v>2087</v>
      </c>
      <c r="N388" s="24" t="s">
        <v>2088</v>
      </c>
      <c r="O388" s="40" t="s">
        <v>2089</v>
      </c>
      <c r="P388" s="30">
        <v>196635600</v>
      </c>
      <c r="Q388" s="30"/>
      <c r="R388" s="22" t="b">
        <f t="shared" si="6"/>
        <v>1</v>
      </c>
      <c r="S388" s="22"/>
      <c r="T388" s="22" t="s">
        <v>38</v>
      </c>
      <c r="U388" s="33">
        <v>45554</v>
      </c>
      <c r="V388" s="32">
        <v>0</v>
      </c>
      <c r="W388" s="33">
        <v>45569</v>
      </c>
      <c r="X388" s="72" t="s">
        <v>2495</v>
      </c>
      <c r="Y388" s="34"/>
      <c r="Z388" s="34"/>
    </row>
    <row r="389" spans="1:26" ht="36.75" hidden="1" customHeight="1" x14ac:dyDescent="0.25">
      <c r="A389" s="22">
        <v>389</v>
      </c>
      <c r="B389" s="23" t="s">
        <v>48</v>
      </c>
      <c r="C389" s="22" t="s">
        <v>27</v>
      </c>
      <c r="D389" s="22" t="s">
        <v>2090</v>
      </c>
      <c r="E389" s="111" t="s">
        <v>2091</v>
      </c>
      <c r="F389" s="55">
        <v>380435950</v>
      </c>
      <c r="G389" s="22" t="s">
        <v>307</v>
      </c>
      <c r="H389" s="24" t="s">
        <v>198</v>
      </c>
      <c r="I389" s="26">
        <v>45512</v>
      </c>
      <c r="J389" s="22" t="s">
        <v>2092</v>
      </c>
      <c r="K389" s="24" t="s">
        <v>53</v>
      </c>
      <c r="L389" s="24" t="s">
        <v>525</v>
      </c>
      <c r="M389" s="24" t="s">
        <v>1527</v>
      </c>
      <c r="N389" s="24" t="s">
        <v>1528</v>
      </c>
      <c r="O389" s="40" t="s">
        <v>2093</v>
      </c>
      <c r="P389" s="30">
        <v>331089439</v>
      </c>
      <c r="Q389" s="30"/>
      <c r="R389" s="22" t="b">
        <f t="shared" si="6"/>
        <v>1</v>
      </c>
      <c r="S389" s="22"/>
      <c r="T389" s="22" t="s">
        <v>38</v>
      </c>
      <c r="U389" s="69">
        <v>45512</v>
      </c>
      <c r="V389" s="32">
        <v>0</v>
      </c>
      <c r="W389" s="33">
        <v>45558</v>
      </c>
      <c r="X389" s="34" t="s">
        <v>2495</v>
      </c>
      <c r="Y389" s="34"/>
      <c r="Z389" s="34"/>
    </row>
    <row r="390" spans="1:26" ht="36.75" customHeight="1" x14ac:dyDescent="0.25">
      <c r="A390" s="22">
        <v>390</v>
      </c>
      <c r="B390" s="23" t="s">
        <v>48</v>
      </c>
      <c r="C390" s="22" t="s">
        <v>2094</v>
      </c>
      <c r="D390" s="22" t="s">
        <v>2095</v>
      </c>
      <c r="E390" s="111" t="s">
        <v>2096</v>
      </c>
      <c r="F390" s="55">
        <v>310706125</v>
      </c>
      <c r="G390" s="24" t="s">
        <v>1720</v>
      </c>
      <c r="H390" s="94" t="s">
        <v>179</v>
      </c>
      <c r="I390" s="69">
        <v>45559</v>
      </c>
      <c r="J390" s="22" t="s">
        <v>2097</v>
      </c>
      <c r="K390" s="24" t="s">
        <v>32</v>
      </c>
      <c r="L390" s="28" t="s">
        <v>33</v>
      </c>
      <c r="M390" s="24" t="s">
        <v>573</v>
      </c>
      <c r="N390" s="22" t="s">
        <v>574</v>
      </c>
      <c r="O390" s="40" t="s">
        <v>2098</v>
      </c>
      <c r="P390" s="30">
        <v>304045000</v>
      </c>
      <c r="Q390" s="25"/>
      <c r="R390" s="22" t="b">
        <f t="shared" si="6"/>
        <v>1</v>
      </c>
      <c r="S390" s="22"/>
      <c r="T390" s="22" t="s">
        <v>38</v>
      </c>
      <c r="U390" s="69">
        <v>45559</v>
      </c>
      <c r="V390" s="26"/>
      <c r="W390" s="29">
        <v>45632</v>
      </c>
      <c r="X390" s="34" t="s">
        <v>2495</v>
      </c>
      <c r="Y390" s="34"/>
      <c r="Z390" s="34"/>
    </row>
    <row r="391" spans="1:26" ht="36.75" customHeight="1" x14ac:dyDescent="0.25">
      <c r="A391" s="22">
        <v>391</v>
      </c>
      <c r="B391" s="23" t="s">
        <v>48</v>
      </c>
      <c r="C391" s="22" t="s">
        <v>2099</v>
      </c>
      <c r="D391" s="22" t="s">
        <v>2100</v>
      </c>
      <c r="E391" s="111" t="s">
        <v>2101</v>
      </c>
      <c r="F391" s="55">
        <v>317016000</v>
      </c>
      <c r="G391" s="22" t="s">
        <v>1757</v>
      </c>
      <c r="H391" s="24" t="s">
        <v>476</v>
      </c>
      <c r="I391" s="26">
        <v>45559</v>
      </c>
      <c r="J391" s="22" t="s">
        <v>2102</v>
      </c>
      <c r="K391" s="24" t="s">
        <v>32</v>
      </c>
      <c r="L391" s="24" t="s">
        <v>1055</v>
      </c>
      <c r="M391" s="24" t="s">
        <v>2103</v>
      </c>
      <c r="N391" s="22" t="s">
        <v>1057</v>
      </c>
      <c r="O391" s="40" t="s">
        <v>2104</v>
      </c>
      <c r="P391" s="30">
        <v>317016000</v>
      </c>
      <c r="Q391" s="31"/>
      <c r="R391" s="22" t="b">
        <f t="shared" si="6"/>
        <v>1</v>
      </c>
      <c r="S391" s="22"/>
      <c r="T391" s="22" t="s">
        <v>38</v>
      </c>
      <c r="U391" s="69">
        <v>45559</v>
      </c>
      <c r="V391" s="26"/>
      <c r="W391" s="29">
        <v>45638</v>
      </c>
      <c r="X391" s="34" t="s">
        <v>2495</v>
      </c>
      <c r="Y391" s="34"/>
      <c r="Z391" s="34"/>
    </row>
    <row r="392" spans="1:26" ht="36.75" hidden="1" customHeight="1" x14ac:dyDescent="0.25">
      <c r="A392" s="22">
        <v>392</v>
      </c>
      <c r="B392" s="23" t="s">
        <v>326</v>
      </c>
      <c r="C392" s="22" t="s">
        <v>27</v>
      </c>
      <c r="D392" s="22" t="s">
        <v>2106</v>
      </c>
      <c r="E392" s="111" t="s">
        <v>2107</v>
      </c>
      <c r="F392" s="55">
        <v>90000000</v>
      </c>
      <c r="G392" s="22" t="s">
        <v>112</v>
      </c>
      <c r="H392" s="24" t="s">
        <v>179</v>
      </c>
      <c r="I392" s="26">
        <v>45560</v>
      </c>
      <c r="J392" s="22" t="s">
        <v>2108</v>
      </c>
      <c r="K392" s="24" t="s">
        <v>53</v>
      </c>
      <c r="L392" s="24" t="s">
        <v>330</v>
      </c>
      <c r="M392" s="24" t="s">
        <v>2109</v>
      </c>
      <c r="N392" s="24" t="s">
        <v>2110</v>
      </c>
      <c r="O392" s="40" t="s">
        <v>2111</v>
      </c>
      <c r="P392" s="30">
        <v>90000000</v>
      </c>
      <c r="Q392" s="30"/>
      <c r="R392" s="22" t="b">
        <f t="shared" si="6"/>
        <v>1</v>
      </c>
      <c r="S392" s="22" t="s">
        <v>64</v>
      </c>
      <c r="T392" s="22" t="s">
        <v>38</v>
      </c>
      <c r="U392" s="32">
        <v>45560</v>
      </c>
      <c r="V392" s="32">
        <v>45560</v>
      </c>
      <c r="W392" s="33">
        <v>45561</v>
      </c>
      <c r="X392" s="72" t="s">
        <v>2495</v>
      </c>
      <c r="Y392" s="34"/>
      <c r="Z392" s="34"/>
    </row>
    <row r="393" spans="1:26" ht="36.75" hidden="1" customHeight="1" x14ac:dyDescent="0.25">
      <c r="A393" s="22">
        <v>393</v>
      </c>
      <c r="B393" s="23" t="s">
        <v>326</v>
      </c>
      <c r="C393" s="22" t="s">
        <v>27</v>
      </c>
      <c r="D393" s="22" t="s">
        <v>2112</v>
      </c>
      <c r="E393" s="111" t="s">
        <v>2113</v>
      </c>
      <c r="F393" s="55">
        <v>45220000</v>
      </c>
      <c r="G393" s="22" t="s">
        <v>112</v>
      </c>
      <c r="H393" s="24" t="s">
        <v>179</v>
      </c>
      <c r="I393" s="26">
        <v>45560</v>
      </c>
      <c r="J393" s="22" t="s">
        <v>2114</v>
      </c>
      <c r="K393" s="24" t="s">
        <v>53</v>
      </c>
      <c r="L393" s="24" t="s">
        <v>330</v>
      </c>
      <c r="M393" s="24" t="s">
        <v>2115</v>
      </c>
      <c r="N393" s="24" t="s">
        <v>1477</v>
      </c>
      <c r="O393" s="40" t="s">
        <v>2116</v>
      </c>
      <c r="P393" s="30">
        <v>45220000</v>
      </c>
      <c r="Q393" s="30"/>
      <c r="R393" s="22" t="b">
        <f t="shared" si="6"/>
        <v>1</v>
      </c>
      <c r="S393" s="22" t="s">
        <v>64</v>
      </c>
      <c r="T393" s="22" t="s">
        <v>38</v>
      </c>
      <c r="U393" s="32">
        <v>45560</v>
      </c>
      <c r="V393" s="32">
        <v>45560</v>
      </c>
      <c r="W393" s="33">
        <v>45562</v>
      </c>
      <c r="X393" s="72" t="s">
        <v>2495</v>
      </c>
      <c r="Y393" s="34"/>
      <c r="Z393" s="34"/>
    </row>
    <row r="394" spans="1:26" ht="36.75" hidden="1" customHeight="1" x14ac:dyDescent="0.25">
      <c r="A394" s="22">
        <v>394</v>
      </c>
      <c r="B394" s="23" t="s">
        <v>39</v>
      </c>
      <c r="C394" s="22" t="s">
        <v>2117</v>
      </c>
      <c r="D394" s="22" t="s">
        <v>2118</v>
      </c>
      <c r="E394" s="111" t="s">
        <v>2119</v>
      </c>
      <c r="F394" s="55">
        <v>809983621</v>
      </c>
      <c r="G394" s="22" t="s">
        <v>450</v>
      </c>
      <c r="H394" s="24" t="s">
        <v>476</v>
      </c>
      <c r="I394" s="26">
        <v>45561</v>
      </c>
      <c r="J394" s="22"/>
      <c r="K394" s="24" t="s">
        <v>32</v>
      </c>
      <c r="L394" s="24"/>
      <c r="M394" s="22"/>
      <c r="N394" s="22"/>
      <c r="O394" s="29"/>
      <c r="P394" s="30"/>
      <c r="Q394" s="22"/>
      <c r="R394" s="22" t="b">
        <f t="shared" si="6"/>
        <v>0</v>
      </c>
      <c r="S394" s="22"/>
      <c r="T394" s="22" t="s">
        <v>77</v>
      </c>
      <c r="U394" s="26">
        <v>45561</v>
      </c>
      <c r="V394" s="26"/>
      <c r="W394" s="29"/>
      <c r="X394" s="34"/>
      <c r="Y394" s="34"/>
      <c r="Z394" s="34"/>
    </row>
    <row r="395" spans="1:26" ht="36.75" hidden="1" customHeight="1" x14ac:dyDescent="0.25">
      <c r="A395" s="22">
        <v>395</v>
      </c>
      <c r="B395" s="23" t="s">
        <v>24</v>
      </c>
      <c r="C395" s="22" t="s">
        <v>2120</v>
      </c>
      <c r="D395" s="22" t="s">
        <v>2121</v>
      </c>
      <c r="E395" s="111" t="s">
        <v>2122</v>
      </c>
      <c r="F395" s="55">
        <v>160358759</v>
      </c>
      <c r="G395" s="22" t="s">
        <v>1757</v>
      </c>
      <c r="H395" s="24" t="s">
        <v>476</v>
      </c>
      <c r="I395" s="26">
        <v>45565</v>
      </c>
      <c r="J395" s="22"/>
      <c r="K395" s="24" t="s">
        <v>32</v>
      </c>
      <c r="L395" s="24"/>
      <c r="M395" s="22"/>
      <c r="N395" s="22"/>
      <c r="O395" s="29"/>
      <c r="P395" s="30"/>
      <c r="Q395" s="22"/>
      <c r="R395" s="22" t="b">
        <f t="shared" si="6"/>
        <v>0</v>
      </c>
      <c r="S395" s="22"/>
      <c r="T395" s="22" t="s">
        <v>77</v>
      </c>
      <c r="U395" s="26">
        <v>45565</v>
      </c>
      <c r="V395" s="26"/>
      <c r="W395" s="29"/>
      <c r="X395" s="34"/>
      <c r="Y395" s="34"/>
      <c r="Z395" s="34"/>
    </row>
    <row r="396" spans="1:26" ht="36.75" hidden="1" customHeight="1" x14ac:dyDescent="0.25">
      <c r="A396" s="22">
        <v>396</v>
      </c>
      <c r="B396" s="23" t="s">
        <v>133</v>
      </c>
      <c r="C396" s="22" t="s">
        <v>27</v>
      </c>
      <c r="D396" s="22" t="s">
        <v>2123</v>
      </c>
      <c r="E396" s="111" t="s">
        <v>2124</v>
      </c>
      <c r="F396" s="55">
        <v>39984000</v>
      </c>
      <c r="G396" s="24" t="s">
        <v>1720</v>
      </c>
      <c r="H396" s="22" t="s">
        <v>346</v>
      </c>
      <c r="I396" s="26">
        <v>45565</v>
      </c>
      <c r="J396" s="22" t="s">
        <v>2125</v>
      </c>
      <c r="K396" s="24" t="s">
        <v>53</v>
      </c>
      <c r="L396" s="24" t="s">
        <v>60</v>
      </c>
      <c r="M396" s="92" t="s">
        <v>2667</v>
      </c>
      <c r="N396" s="92" t="s">
        <v>2668</v>
      </c>
      <c r="O396" s="40" t="s">
        <v>2126</v>
      </c>
      <c r="P396" s="30">
        <v>39984000</v>
      </c>
      <c r="Q396" s="22"/>
      <c r="R396" s="22" t="b">
        <f t="shared" si="6"/>
        <v>1</v>
      </c>
      <c r="S396" s="22"/>
      <c r="T396" s="22" t="s">
        <v>38</v>
      </c>
      <c r="U396" s="26">
        <v>45565</v>
      </c>
      <c r="V396" s="26"/>
      <c r="W396" s="29">
        <v>45628</v>
      </c>
      <c r="X396" s="34" t="s">
        <v>2495</v>
      </c>
      <c r="Y396" s="34"/>
      <c r="Z396" s="34"/>
    </row>
    <row r="397" spans="1:26" ht="36.75" customHeight="1" x14ac:dyDescent="0.25">
      <c r="A397" s="22">
        <v>397</v>
      </c>
      <c r="B397" s="23" t="s">
        <v>48</v>
      </c>
      <c r="C397" s="22" t="s">
        <v>2127</v>
      </c>
      <c r="D397" s="22" t="s">
        <v>2128</v>
      </c>
      <c r="E397" s="111" t="s">
        <v>2129</v>
      </c>
      <c r="F397" s="55">
        <v>129999765</v>
      </c>
      <c r="G397" s="22" t="s">
        <v>2262</v>
      </c>
      <c r="H397" s="22" t="s">
        <v>179</v>
      </c>
      <c r="I397" s="26">
        <v>45566</v>
      </c>
      <c r="J397" s="22" t="s">
        <v>2130</v>
      </c>
      <c r="K397" s="24" t="s">
        <v>32</v>
      </c>
      <c r="L397" s="28" t="s">
        <v>33</v>
      </c>
      <c r="M397" s="24" t="s">
        <v>2131</v>
      </c>
      <c r="N397" s="22" t="s">
        <v>2132</v>
      </c>
      <c r="O397" s="40" t="s">
        <v>2133</v>
      </c>
      <c r="P397" s="30">
        <v>129999765</v>
      </c>
      <c r="Q397" s="31"/>
      <c r="R397" s="22" t="b">
        <f t="shared" si="6"/>
        <v>1</v>
      </c>
      <c r="S397" s="22"/>
      <c r="T397" s="22" t="s">
        <v>38</v>
      </c>
      <c r="U397" s="26">
        <v>45566</v>
      </c>
      <c r="V397" s="26"/>
      <c r="W397" s="29">
        <v>45624</v>
      </c>
      <c r="X397" s="34" t="s">
        <v>2495</v>
      </c>
      <c r="Y397" s="34"/>
      <c r="Z397" s="34"/>
    </row>
    <row r="398" spans="1:26" ht="36.75" hidden="1" customHeight="1" x14ac:dyDescent="0.25">
      <c r="A398" s="22">
        <v>398</v>
      </c>
      <c r="B398" s="23" t="s">
        <v>48</v>
      </c>
      <c r="C398" s="22" t="s">
        <v>2134</v>
      </c>
      <c r="D398" s="22" t="s">
        <v>2135</v>
      </c>
      <c r="E398" s="111" t="s">
        <v>2136</v>
      </c>
      <c r="F398" s="55">
        <v>17599905</v>
      </c>
      <c r="G398" s="22" t="s">
        <v>1757</v>
      </c>
      <c r="H398" s="22" t="s">
        <v>346</v>
      </c>
      <c r="I398" s="26">
        <v>45566</v>
      </c>
      <c r="J398" s="22" t="s">
        <v>2137</v>
      </c>
      <c r="K398" s="24" t="s">
        <v>32</v>
      </c>
      <c r="L398" s="24"/>
      <c r="M398" s="22"/>
      <c r="N398" s="22"/>
      <c r="O398" s="29"/>
      <c r="P398" s="30"/>
      <c r="Q398" s="22"/>
      <c r="R398" s="22" t="b">
        <f t="shared" si="6"/>
        <v>0</v>
      </c>
      <c r="S398" s="22"/>
      <c r="T398" s="22" t="s">
        <v>54</v>
      </c>
      <c r="U398" s="26">
        <v>45566</v>
      </c>
      <c r="V398" s="26"/>
      <c r="W398" s="29"/>
      <c r="X398" s="34"/>
      <c r="Y398" s="34"/>
      <c r="Z398" s="34"/>
    </row>
    <row r="399" spans="1:26" ht="36.75" hidden="1" customHeight="1" x14ac:dyDescent="0.25">
      <c r="A399" s="22">
        <v>399</v>
      </c>
      <c r="B399" s="23" t="s">
        <v>24</v>
      </c>
      <c r="C399" s="22" t="s">
        <v>2138</v>
      </c>
      <c r="D399" s="22" t="s">
        <v>1235</v>
      </c>
      <c r="E399" s="111" t="s">
        <v>1236</v>
      </c>
      <c r="F399" s="55">
        <v>148405925</v>
      </c>
      <c r="G399" s="24" t="s">
        <v>197</v>
      </c>
      <c r="H399" s="24" t="s">
        <v>99</v>
      </c>
      <c r="I399" s="26">
        <v>45566</v>
      </c>
      <c r="J399" s="41" t="s">
        <v>2139</v>
      </c>
      <c r="K399" s="24" t="s">
        <v>353</v>
      </c>
      <c r="L399" s="94" t="s">
        <v>27</v>
      </c>
      <c r="M399" s="24" t="s">
        <v>2140</v>
      </c>
      <c r="N399" s="24" t="s">
        <v>2141</v>
      </c>
      <c r="O399" s="40" t="s">
        <v>2142</v>
      </c>
      <c r="P399" s="30">
        <v>140121983</v>
      </c>
      <c r="Q399" s="30"/>
      <c r="R399" s="22" t="b">
        <f t="shared" si="6"/>
        <v>1</v>
      </c>
      <c r="S399" s="22"/>
      <c r="T399" s="22" t="s">
        <v>38</v>
      </c>
      <c r="U399" s="32">
        <v>45566</v>
      </c>
      <c r="V399" s="32"/>
      <c r="W399" s="33">
        <v>45584</v>
      </c>
      <c r="X399" s="72" t="s">
        <v>2495</v>
      </c>
      <c r="Y399" s="34"/>
      <c r="Z399" s="85"/>
    </row>
    <row r="400" spans="1:26" ht="36.75" hidden="1" customHeight="1" x14ac:dyDescent="0.25">
      <c r="A400" s="22">
        <v>400</v>
      </c>
      <c r="B400" s="23" t="s">
        <v>24</v>
      </c>
      <c r="C400" s="22" t="s">
        <v>2143</v>
      </c>
      <c r="D400" s="22" t="s">
        <v>2144</v>
      </c>
      <c r="E400" s="111" t="s">
        <v>2145</v>
      </c>
      <c r="F400" s="55">
        <v>4790240</v>
      </c>
      <c r="G400" s="22" t="s">
        <v>197</v>
      </c>
      <c r="H400" s="24" t="s">
        <v>476</v>
      </c>
      <c r="I400" s="26">
        <v>45567</v>
      </c>
      <c r="J400" s="22" t="s">
        <v>2146</v>
      </c>
      <c r="K400" s="24" t="s">
        <v>32</v>
      </c>
      <c r="L400" s="24"/>
      <c r="M400" s="22"/>
      <c r="N400" s="22"/>
      <c r="O400" s="29"/>
      <c r="P400" s="30"/>
      <c r="Q400" s="22"/>
      <c r="R400" s="22" t="b">
        <f t="shared" si="6"/>
        <v>0</v>
      </c>
      <c r="S400" s="22"/>
      <c r="T400" s="22" t="s">
        <v>77</v>
      </c>
      <c r="U400" s="26">
        <v>45567</v>
      </c>
      <c r="V400" s="26"/>
      <c r="W400" s="29"/>
      <c r="X400" s="34"/>
      <c r="Y400" s="34"/>
      <c r="Z400" s="34"/>
    </row>
    <row r="401" spans="1:26" ht="36.75" hidden="1" customHeight="1" x14ac:dyDescent="0.25">
      <c r="A401" s="22">
        <v>401</v>
      </c>
      <c r="B401" s="23" t="s">
        <v>326</v>
      </c>
      <c r="C401" s="22" t="s">
        <v>27</v>
      </c>
      <c r="D401" s="22" t="s">
        <v>2147</v>
      </c>
      <c r="E401" s="111" t="s">
        <v>2148</v>
      </c>
      <c r="F401" s="30">
        <v>2500000000</v>
      </c>
      <c r="G401" s="22" t="s">
        <v>112</v>
      </c>
      <c r="H401" s="24" t="s">
        <v>476</v>
      </c>
      <c r="I401" s="26">
        <v>45567</v>
      </c>
      <c r="J401" s="22" t="s">
        <v>2149</v>
      </c>
      <c r="K401" s="24" t="s">
        <v>53</v>
      </c>
      <c r="L401" s="28" t="s">
        <v>33</v>
      </c>
      <c r="M401" s="24" t="s">
        <v>2150</v>
      </c>
      <c r="N401" s="24"/>
      <c r="O401" s="24" t="s">
        <v>2151</v>
      </c>
      <c r="P401" s="30">
        <v>2500000000</v>
      </c>
      <c r="Q401" s="30"/>
      <c r="R401" s="22" t="b">
        <f t="shared" si="6"/>
        <v>1</v>
      </c>
      <c r="S401" s="22"/>
      <c r="T401" s="22" t="s">
        <v>38</v>
      </c>
      <c r="U401" s="32">
        <v>45567</v>
      </c>
      <c r="V401" s="32"/>
      <c r="W401" s="33">
        <v>45583</v>
      </c>
      <c r="X401" s="72" t="s">
        <v>2495</v>
      </c>
      <c r="Y401" s="34"/>
      <c r="Z401" s="34"/>
    </row>
    <row r="402" spans="1:26" ht="36.75" hidden="1" customHeight="1" x14ac:dyDescent="0.25">
      <c r="A402" s="22">
        <v>402</v>
      </c>
      <c r="B402" s="23" t="s">
        <v>326</v>
      </c>
      <c r="C402" s="22" t="s">
        <v>27</v>
      </c>
      <c r="D402" s="22" t="s">
        <v>2152</v>
      </c>
      <c r="E402" s="111" t="s">
        <v>2153</v>
      </c>
      <c r="F402" s="55">
        <v>95200000</v>
      </c>
      <c r="G402" s="22" t="s">
        <v>112</v>
      </c>
      <c r="H402" s="24" t="s">
        <v>476</v>
      </c>
      <c r="I402" s="26">
        <v>45567</v>
      </c>
      <c r="J402" s="22" t="s">
        <v>2154</v>
      </c>
      <c r="K402" s="24" t="s">
        <v>53</v>
      </c>
      <c r="L402" s="24" t="s">
        <v>330</v>
      </c>
      <c r="M402" s="24" t="s">
        <v>2155</v>
      </c>
      <c r="N402" s="24" t="s">
        <v>805</v>
      </c>
      <c r="O402" s="40" t="s">
        <v>2156</v>
      </c>
      <c r="P402" s="30">
        <v>95200000</v>
      </c>
      <c r="Q402" s="30"/>
      <c r="R402" s="22" t="b">
        <f t="shared" si="6"/>
        <v>1</v>
      </c>
      <c r="S402" s="22"/>
      <c r="T402" s="22" t="s">
        <v>38</v>
      </c>
      <c r="U402" s="32">
        <v>45567</v>
      </c>
      <c r="V402" s="32"/>
      <c r="W402" s="33">
        <v>45567</v>
      </c>
      <c r="X402" s="72" t="s">
        <v>2495</v>
      </c>
      <c r="Y402" s="34"/>
      <c r="Z402" s="34"/>
    </row>
    <row r="403" spans="1:26" ht="36.75" hidden="1" customHeight="1" x14ac:dyDescent="0.25">
      <c r="A403" s="22">
        <v>403</v>
      </c>
      <c r="B403" s="23" t="s">
        <v>133</v>
      </c>
      <c r="C403" s="22" t="s">
        <v>2157</v>
      </c>
      <c r="D403" s="22" t="s">
        <v>2158</v>
      </c>
      <c r="E403" s="111" t="s">
        <v>2159</v>
      </c>
      <c r="F403" s="55">
        <v>248099083</v>
      </c>
      <c r="G403" s="22" t="s">
        <v>307</v>
      </c>
      <c r="H403" s="22" t="s">
        <v>346</v>
      </c>
      <c r="I403" s="26">
        <v>45567</v>
      </c>
      <c r="J403" s="22"/>
      <c r="K403" s="24" t="s">
        <v>32</v>
      </c>
      <c r="L403" s="24"/>
      <c r="M403" s="22"/>
      <c r="N403" s="22"/>
      <c r="O403" s="29"/>
      <c r="P403" s="30"/>
      <c r="Q403" s="22"/>
      <c r="R403" s="22" t="b">
        <f t="shared" si="6"/>
        <v>0</v>
      </c>
      <c r="S403" s="22"/>
      <c r="T403" s="22" t="s">
        <v>77</v>
      </c>
      <c r="U403" s="26">
        <v>45567</v>
      </c>
      <c r="V403" s="26"/>
      <c r="W403" s="29"/>
      <c r="X403" s="34"/>
      <c r="Y403" s="34"/>
      <c r="Z403" s="34"/>
    </row>
    <row r="404" spans="1:26" ht="36.75" customHeight="1" x14ac:dyDescent="0.25">
      <c r="A404" s="22">
        <v>404</v>
      </c>
      <c r="B404" s="23" t="s">
        <v>48</v>
      </c>
      <c r="C404" s="22" t="s">
        <v>2160</v>
      </c>
      <c r="D404" s="22" t="s">
        <v>2161</v>
      </c>
      <c r="E404" s="111" t="s">
        <v>2162</v>
      </c>
      <c r="F404" s="55">
        <v>1822719620</v>
      </c>
      <c r="G404" s="24" t="s">
        <v>450</v>
      </c>
      <c r="H404" s="22" t="s">
        <v>179</v>
      </c>
      <c r="I404" s="26">
        <v>45567</v>
      </c>
      <c r="J404" s="92" t="s">
        <v>2653</v>
      </c>
      <c r="K404" s="24" t="s">
        <v>32</v>
      </c>
      <c r="L404" s="28" t="s">
        <v>33</v>
      </c>
      <c r="M404" s="94" t="s">
        <v>2651</v>
      </c>
      <c r="N404" s="92" t="s">
        <v>2652</v>
      </c>
      <c r="O404" s="40" t="s">
        <v>2163</v>
      </c>
      <c r="P404" s="30">
        <v>1804893922</v>
      </c>
      <c r="Q404" s="31"/>
      <c r="R404" s="22" t="b">
        <f t="shared" si="6"/>
        <v>1</v>
      </c>
      <c r="S404" s="22"/>
      <c r="T404" s="22" t="s">
        <v>38</v>
      </c>
      <c r="U404" s="26">
        <v>45567</v>
      </c>
      <c r="V404" s="26"/>
      <c r="W404" s="29">
        <v>45625</v>
      </c>
      <c r="X404" s="34" t="s">
        <v>2495</v>
      </c>
      <c r="Y404" s="34"/>
      <c r="Z404" s="34"/>
    </row>
    <row r="405" spans="1:26" ht="36.75" hidden="1" customHeight="1" x14ac:dyDescent="0.25">
      <c r="A405" s="22">
        <v>405</v>
      </c>
      <c r="B405" s="23" t="s">
        <v>48</v>
      </c>
      <c r="C405" s="22" t="s">
        <v>27</v>
      </c>
      <c r="D405" s="22" t="s">
        <v>2164</v>
      </c>
      <c r="E405" s="111" t="s">
        <v>2165</v>
      </c>
      <c r="F405" s="55">
        <v>5888222683</v>
      </c>
      <c r="G405" s="24" t="s">
        <v>51</v>
      </c>
      <c r="H405" s="24" t="s">
        <v>346</v>
      </c>
      <c r="I405" s="26">
        <v>45568</v>
      </c>
      <c r="J405" s="22" t="s">
        <v>2166</v>
      </c>
      <c r="K405" s="24" t="s">
        <v>53</v>
      </c>
      <c r="L405" s="35" t="s">
        <v>707</v>
      </c>
      <c r="M405" s="24" t="s">
        <v>2167</v>
      </c>
      <c r="N405" s="24" t="s">
        <v>2168</v>
      </c>
      <c r="O405" s="40" t="s">
        <v>2169</v>
      </c>
      <c r="P405" s="30">
        <v>5888222683</v>
      </c>
      <c r="Q405" s="30"/>
      <c r="R405" s="22" t="b">
        <f t="shared" si="6"/>
        <v>1</v>
      </c>
      <c r="S405" s="22"/>
      <c r="T405" s="22" t="s">
        <v>38</v>
      </c>
      <c r="U405" s="32">
        <v>45568</v>
      </c>
      <c r="V405" s="32"/>
      <c r="W405" s="33">
        <v>45616</v>
      </c>
      <c r="X405" s="34" t="s">
        <v>2495</v>
      </c>
      <c r="Y405" s="34"/>
      <c r="Z405" s="34"/>
    </row>
    <row r="406" spans="1:26" ht="36.75" hidden="1" customHeight="1" x14ac:dyDescent="0.25">
      <c r="A406" s="22">
        <v>406</v>
      </c>
      <c r="B406" s="23" t="s">
        <v>48</v>
      </c>
      <c r="C406" s="22" t="s">
        <v>27</v>
      </c>
      <c r="D406" s="22" t="s">
        <v>2170</v>
      </c>
      <c r="E406" s="111" t="s">
        <v>2171</v>
      </c>
      <c r="F406" s="55">
        <v>13414520996</v>
      </c>
      <c r="G406" s="24" t="s">
        <v>51</v>
      </c>
      <c r="H406" s="24" t="s">
        <v>476</v>
      </c>
      <c r="I406" s="26">
        <v>45568</v>
      </c>
      <c r="J406" s="22" t="s">
        <v>2172</v>
      </c>
      <c r="K406" s="24" t="s">
        <v>53</v>
      </c>
      <c r="L406" s="35" t="s">
        <v>707</v>
      </c>
      <c r="M406" s="24" t="s">
        <v>2167</v>
      </c>
      <c r="N406" s="24" t="s">
        <v>2168</v>
      </c>
      <c r="O406" s="40" t="s">
        <v>2173</v>
      </c>
      <c r="P406" s="30">
        <v>13414520996</v>
      </c>
      <c r="Q406" s="30"/>
      <c r="R406" s="22" t="b">
        <f t="shared" si="6"/>
        <v>1</v>
      </c>
      <c r="S406" s="22"/>
      <c r="T406" s="22" t="s">
        <v>38</v>
      </c>
      <c r="U406" s="32">
        <v>45568</v>
      </c>
      <c r="V406" s="32"/>
      <c r="W406" s="33">
        <v>45616</v>
      </c>
      <c r="X406" s="34" t="s">
        <v>2495</v>
      </c>
      <c r="Y406" s="34"/>
      <c r="Z406" s="34"/>
    </row>
    <row r="407" spans="1:26" ht="36.75" hidden="1" customHeight="1" x14ac:dyDescent="0.25">
      <c r="A407" s="22">
        <v>407</v>
      </c>
      <c r="B407" s="23" t="s">
        <v>48</v>
      </c>
      <c r="C407" s="22" t="s">
        <v>2174</v>
      </c>
      <c r="D407" s="22" t="s">
        <v>2175</v>
      </c>
      <c r="E407" s="111" t="s">
        <v>2176</v>
      </c>
      <c r="F407" s="55">
        <v>363655991</v>
      </c>
      <c r="G407" s="22" t="s">
        <v>197</v>
      </c>
      <c r="H407" s="22" t="s">
        <v>179</v>
      </c>
      <c r="I407" s="26">
        <v>45568</v>
      </c>
      <c r="J407" s="22" t="s">
        <v>2177</v>
      </c>
      <c r="K407" s="24" t="s">
        <v>32</v>
      </c>
      <c r="L407" s="24"/>
      <c r="M407" s="22"/>
      <c r="N407" s="22"/>
      <c r="O407" s="29"/>
      <c r="P407" s="30"/>
      <c r="Q407" s="22"/>
      <c r="R407" s="22" t="b">
        <f t="shared" si="6"/>
        <v>0</v>
      </c>
      <c r="S407" s="22"/>
      <c r="T407" s="22" t="s">
        <v>54</v>
      </c>
      <c r="U407" s="26">
        <v>45568</v>
      </c>
      <c r="V407" s="26"/>
      <c r="W407" s="29">
        <v>45631</v>
      </c>
      <c r="X407" s="34"/>
      <c r="Y407" s="34"/>
      <c r="Z407" s="34"/>
    </row>
    <row r="408" spans="1:26" ht="36.75" hidden="1" customHeight="1" x14ac:dyDescent="0.25">
      <c r="A408" s="22">
        <v>408</v>
      </c>
      <c r="B408" s="23" t="s">
        <v>24</v>
      </c>
      <c r="C408" s="22" t="s">
        <v>2178</v>
      </c>
      <c r="D408" s="22" t="s">
        <v>2179</v>
      </c>
      <c r="E408" s="111" t="s">
        <v>2180</v>
      </c>
      <c r="F408" s="55">
        <v>893745930</v>
      </c>
      <c r="G408" s="24" t="s">
        <v>57</v>
      </c>
      <c r="H408" s="22" t="s">
        <v>346</v>
      </c>
      <c r="I408" s="26">
        <v>45569</v>
      </c>
      <c r="J408" s="22"/>
      <c r="K408" s="24" t="s">
        <v>32</v>
      </c>
      <c r="L408" s="24"/>
      <c r="M408" s="22"/>
      <c r="N408" s="22"/>
      <c r="O408" s="29"/>
      <c r="P408" s="30"/>
      <c r="Q408" s="22"/>
      <c r="R408" s="22" t="b">
        <f t="shared" si="6"/>
        <v>0</v>
      </c>
      <c r="S408" s="22"/>
      <c r="T408" s="22" t="s">
        <v>54</v>
      </c>
      <c r="U408" s="26">
        <v>45569</v>
      </c>
      <c r="V408" s="26"/>
      <c r="W408" s="29"/>
      <c r="X408" s="34"/>
      <c r="Y408" s="34"/>
      <c r="Z408" s="34"/>
    </row>
    <row r="409" spans="1:26" ht="36.75" customHeight="1" x14ac:dyDescent="0.25">
      <c r="A409" s="22">
        <v>409</v>
      </c>
      <c r="B409" s="23" t="s">
        <v>133</v>
      </c>
      <c r="C409" s="22" t="s">
        <v>2181</v>
      </c>
      <c r="D409" s="22" t="s">
        <v>2182</v>
      </c>
      <c r="E409" s="111" t="s">
        <v>2183</v>
      </c>
      <c r="F409" s="55">
        <v>1200000000</v>
      </c>
      <c r="G409" s="22" t="s">
        <v>307</v>
      </c>
      <c r="H409" s="24" t="s">
        <v>346</v>
      </c>
      <c r="I409" s="26">
        <v>45569</v>
      </c>
      <c r="J409" s="22" t="s">
        <v>2184</v>
      </c>
      <c r="K409" s="24" t="s">
        <v>32</v>
      </c>
      <c r="L409" s="24" t="s">
        <v>1055</v>
      </c>
      <c r="M409" s="94" t="s">
        <v>2678</v>
      </c>
      <c r="N409" s="24" t="s">
        <v>358</v>
      </c>
      <c r="O409" s="40" t="s">
        <v>2185</v>
      </c>
      <c r="P409" s="30">
        <v>1198540005</v>
      </c>
      <c r="Q409" s="30"/>
      <c r="R409" s="22" t="b">
        <f t="shared" si="6"/>
        <v>1</v>
      </c>
      <c r="S409" s="22"/>
      <c r="T409" s="22" t="s">
        <v>38</v>
      </c>
      <c r="U409" s="32">
        <v>45569</v>
      </c>
      <c r="V409" s="32">
        <v>45572</v>
      </c>
      <c r="W409" s="33">
        <v>45582</v>
      </c>
      <c r="X409" s="34" t="s">
        <v>2495</v>
      </c>
      <c r="Y409" s="34"/>
      <c r="Z409" s="34"/>
    </row>
    <row r="410" spans="1:26" ht="36.75" hidden="1" customHeight="1" x14ac:dyDescent="0.25">
      <c r="A410" s="22">
        <v>410</v>
      </c>
      <c r="B410" s="23" t="s">
        <v>24</v>
      </c>
      <c r="C410" s="22" t="s">
        <v>2186</v>
      </c>
      <c r="D410" s="22" t="s">
        <v>2187</v>
      </c>
      <c r="E410" s="111" t="s">
        <v>2188</v>
      </c>
      <c r="F410" s="55">
        <v>1027905</v>
      </c>
      <c r="G410" s="24" t="s">
        <v>422</v>
      </c>
      <c r="H410" s="22" t="s">
        <v>346</v>
      </c>
      <c r="I410" s="26">
        <v>45569</v>
      </c>
      <c r="J410" s="22"/>
      <c r="K410" s="24" t="s">
        <v>32</v>
      </c>
      <c r="L410" s="24"/>
      <c r="M410" s="22"/>
      <c r="N410" s="22"/>
      <c r="O410" s="29"/>
      <c r="P410" s="30"/>
      <c r="Q410" s="22"/>
      <c r="R410" s="22" t="b">
        <f t="shared" si="6"/>
        <v>0</v>
      </c>
      <c r="S410" s="22"/>
      <c r="T410" s="22" t="s">
        <v>54</v>
      </c>
      <c r="U410" s="26">
        <v>45569</v>
      </c>
      <c r="V410" s="26">
        <v>45572</v>
      </c>
      <c r="W410" s="29"/>
      <c r="X410" s="34"/>
      <c r="Y410" s="34"/>
      <c r="Z410" s="34"/>
    </row>
    <row r="411" spans="1:26" ht="36.75" hidden="1" customHeight="1" x14ac:dyDescent="0.25">
      <c r="A411" s="22">
        <v>411</v>
      </c>
      <c r="B411" s="23" t="s">
        <v>39</v>
      </c>
      <c r="C411" s="22" t="s">
        <v>2189</v>
      </c>
      <c r="D411" s="22" t="s">
        <v>2190</v>
      </c>
      <c r="E411" s="111" t="s">
        <v>2191</v>
      </c>
      <c r="F411" s="55">
        <v>15287914</v>
      </c>
      <c r="G411" s="24" t="s">
        <v>422</v>
      </c>
      <c r="H411" s="22" t="s">
        <v>346</v>
      </c>
      <c r="I411" s="26">
        <v>45569</v>
      </c>
      <c r="J411" s="22" t="s">
        <v>2192</v>
      </c>
      <c r="K411" s="24" t="s">
        <v>32</v>
      </c>
      <c r="L411" s="24"/>
      <c r="M411" s="22"/>
      <c r="N411" s="22"/>
      <c r="O411" s="29"/>
      <c r="P411" s="30"/>
      <c r="Q411" s="22"/>
      <c r="R411" s="22" t="b">
        <f t="shared" si="6"/>
        <v>0</v>
      </c>
      <c r="S411" s="22"/>
      <c r="T411" s="22" t="s">
        <v>54</v>
      </c>
      <c r="U411" s="26">
        <v>45569</v>
      </c>
      <c r="V411" s="26">
        <v>45572</v>
      </c>
      <c r="W411" s="29"/>
      <c r="X411" s="34"/>
      <c r="Y411" s="34"/>
      <c r="Z411" s="34"/>
    </row>
    <row r="412" spans="1:26" ht="36.75" hidden="1" customHeight="1" x14ac:dyDescent="0.25">
      <c r="A412" s="22">
        <v>412</v>
      </c>
      <c r="B412" s="23" t="s">
        <v>48</v>
      </c>
      <c r="C412" s="22" t="s">
        <v>27</v>
      </c>
      <c r="D412" s="22" t="s">
        <v>2193</v>
      </c>
      <c r="E412" s="111" t="s">
        <v>2194</v>
      </c>
      <c r="F412" s="55">
        <v>29750000</v>
      </c>
      <c r="G412" s="24" t="s">
        <v>51</v>
      </c>
      <c r="H412" s="24" t="s">
        <v>346</v>
      </c>
      <c r="I412" s="26">
        <v>45569</v>
      </c>
      <c r="J412" s="22" t="s">
        <v>2195</v>
      </c>
      <c r="K412" s="24" t="s">
        <v>53</v>
      </c>
      <c r="L412" s="35" t="s">
        <v>707</v>
      </c>
      <c r="M412" s="24" t="s">
        <v>2196</v>
      </c>
      <c r="N412" s="24" t="s">
        <v>715</v>
      </c>
      <c r="O412" s="40" t="s">
        <v>2197</v>
      </c>
      <c r="P412" s="30">
        <v>29750000</v>
      </c>
      <c r="Q412" s="30"/>
      <c r="R412" s="22" t="b">
        <f t="shared" si="6"/>
        <v>1</v>
      </c>
      <c r="S412" s="22"/>
      <c r="T412" s="22" t="s">
        <v>38</v>
      </c>
      <c r="U412" s="32">
        <v>45569</v>
      </c>
      <c r="V412" s="32">
        <v>45572</v>
      </c>
      <c r="W412" s="33">
        <v>45616</v>
      </c>
      <c r="X412" s="34" t="s">
        <v>2495</v>
      </c>
      <c r="Y412" s="34"/>
      <c r="Z412" s="34"/>
    </row>
    <row r="413" spans="1:26" ht="36.75" hidden="1" customHeight="1" x14ac:dyDescent="0.25">
      <c r="A413" s="22">
        <v>413</v>
      </c>
      <c r="B413" s="23" t="s">
        <v>48</v>
      </c>
      <c r="C413" s="22" t="s">
        <v>2198</v>
      </c>
      <c r="D413" s="22" t="s">
        <v>2199</v>
      </c>
      <c r="E413" s="111" t="s">
        <v>2200</v>
      </c>
      <c r="F413" s="55">
        <v>17999999997</v>
      </c>
      <c r="G413" s="24" t="s">
        <v>240</v>
      </c>
      <c r="H413" s="22" t="s">
        <v>346</v>
      </c>
      <c r="I413" s="26">
        <v>45572</v>
      </c>
      <c r="J413" s="92" t="s">
        <v>2656</v>
      </c>
      <c r="K413" s="24" t="s">
        <v>157</v>
      </c>
      <c r="L413" s="24" t="s">
        <v>27</v>
      </c>
      <c r="M413" s="94" t="s">
        <v>2654</v>
      </c>
      <c r="N413" s="92" t="s">
        <v>2655</v>
      </c>
      <c r="O413" s="40" t="s">
        <v>2201</v>
      </c>
      <c r="P413" s="30">
        <v>17999999997</v>
      </c>
      <c r="Q413" s="97">
        <v>2700000000</v>
      </c>
      <c r="R413" s="22" t="b">
        <f t="shared" si="6"/>
        <v>1</v>
      </c>
      <c r="S413" s="22"/>
      <c r="T413" s="22" t="s">
        <v>38</v>
      </c>
      <c r="U413" s="26">
        <v>45572</v>
      </c>
      <c r="V413" s="26">
        <v>45572</v>
      </c>
      <c r="W413" s="29">
        <v>45657</v>
      </c>
      <c r="X413" s="34" t="s">
        <v>2495</v>
      </c>
      <c r="Y413" s="34"/>
      <c r="Z413" s="34"/>
    </row>
    <row r="414" spans="1:26" ht="36.75" customHeight="1" x14ac:dyDescent="0.25">
      <c r="A414" s="22">
        <v>414</v>
      </c>
      <c r="B414" s="23" t="s">
        <v>48</v>
      </c>
      <c r="C414" s="22" t="s">
        <v>2203</v>
      </c>
      <c r="D414" s="22" t="s">
        <v>2204</v>
      </c>
      <c r="E414" s="111" t="s">
        <v>2205</v>
      </c>
      <c r="F414" s="55">
        <v>16326800</v>
      </c>
      <c r="G414" s="24" t="s">
        <v>29</v>
      </c>
      <c r="H414" s="22" t="s">
        <v>179</v>
      </c>
      <c r="I414" s="26">
        <v>45572</v>
      </c>
      <c r="J414" s="27" t="s">
        <v>2206</v>
      </c>
      <c r="K414" s="24" t="s">
        <v>32</v>
      </c>
      <c r="L414" s="28" t="s">
        <v>33</v>
      </c>
      <c r="M414" s="24" t="s">
        <v>2207</v>
      </c>
      <c r="N414" s="22" t="s">
        <v>2208</v>
      </c>
      <c r="O414" s="40" t="s">
        <v>2209</v>
      </c>
      <c r="P414" s="30">
        <v>16326800</v>
      </c>
      <c r="Q414" s="30"/>
      <c r="R414" s="22" t="b">
        <f t="shared" si="6"/>
        <v>1</v>
      </c>
      <c r="S414" s="22"/>
      <c r="T414" s="22" t="s">
        <v>38</v>
      </c>
      <c r="U414" s="26">
        <v>45572</v>
      </c>
      <c r="V414" s="26">
        <v>45572</v>
      </c>
      <c r="W414" s="29">
        <v>45625</v>
      </c>
      <c r="X414" s="34" t="s">
        <v>2495</v>
      </c>
      <c r="Y414" s="34"/>
      <c r="Z414" s="34"/>
    </row>
    <row r="415" spans="1:26" ht="36.75" hidden="1" customHeight="1" x14ac:dyDescent="0.25">
      <c r="A415" s="22">
        <v>415</v>
      </c>
      <c r="B415" s="23" t="s">
        <v>133</v>
      </c>
      <c r="C415" s="22" t="s">
        <v>27</v>
      </c>
      <c r="D415" s="22" t="s">
        <v>2210</v>
      </c>
      <c r="E415" s="111" t="s">
        <v>2211</v>
      </c>
      <c r="F415" s="55">
        <v>399287215</v>
      </c>
      <c r="G415" s="24" t="s">
        <v>29</v>
      </c>
      <c r="H415" s="24" t="s">
        <v>476</v>
      </c>
      <c r="I415" s="26">
        <v>45572</v>
      </c>
      <c r="J415" s="42" t="s">
        <v>2212</v>
      </c>
      <c r="K415" s="24" t="s">
        <v>53</v>
      </c>
      <c r="L415" s="24" t="s">
        <v>781</v>
      </c>
      <c r="M415" s="92" t="s">
        <v>2669</v>
      </c>
      <c r="N415" s="92" t="s">
        <v>2670</v>
      </c>
      <c r="O415" s="40" t="s">
        <v>2213</v>
      </c>
      <c r="P415" s="30">
        <v>384239993</v>
      </c>
      <c r="Q415" s="30"/>
      <c r="R415" s="22" t="b">
        <f t="shared" si="6"/>
        <v>1</v>
      </c>
      <c r="S415" s="22"/>
      <c r="T415" s="22" t="s">
        <v>38</v>
      </c>
      <c r="U415" s="26">
        <v>45572</v>
      </c>
      <c r="V415" s="26">
        <v>45574</v>
      </c>
      <c r="W415" s="29">
        <v>45627</v>
      </c>
      <c r="X415" s="34" t="s">
        <v>2495</v>
      </c>
      <c r="Y415" s="34"/>
      <c r="Z415" s="34"/>
    </row>
    <row r="416" spans="1:26" ht="36.75" customHeight="1" x14ac:dyDescent="0.25">
      <c r="A416" s="22">
        <v>416</v>
      </c>
      <c r="B416" s="23" t="s">
        <v>39</v>
      </c>
      <c r="C416" s="22" t="s">
        <v>2214</v>
      </c>
      <c r="D416" s="22" t="s">
        <v>2215</v>
      </c>
      <c r="E416" s="113" t="s">
        <v>2677</v>
      </c>
      <c r="F416" s="55">
        <v>16895521668</v>
      </c>
      <c r="G416" s="22" t="s">
        <v>307</v>
      </c>
      <c r="H416" s="24" t="s">
        <v>99</v>
      </c>
      <c r="I416" s="26">
        <v>45572</v>
      </c>
      <c r="J416" s="22" t="s">
        <v>2216</v>
      </c>
      <c r="K416" s="24" t="s">
        <v>32</v>
      </c>
      <c r="L416" s="24" t="s">
        <v>44</v>
      </c>
      <c r="M416" s="24" t="s">
        <v>2217</v>
      </c>
      <c r="N416" s="24" t="s">
        <v>479</v>
      </c>
      <c r="O416" s="40" t="s">
        <v>2218</v>
      </c>
      <c r="P416" s="30">
        <v>15216723685</v>
      </c>
      <c r="Q416" s="30"/>
      <c r="R416" s="22" t="b">
        <f t="shared" si="6"/>
        <v>1</v>
      </c>
      <c r="S416" s="22"/>
      <c r="T416" s="22" t="s">
        <v>38</v>
      </c>
      <c r="U416" s="32">
        <v>45572</v>
      </c>
      <c r="V416" s="32">
        <v>45573</v>
      </c>
      <c r="W416" s="33">
        <v>45610</v>
      </c>
      <c r="X416" s="34" t="s">
        <v>2495</v>
      </c>
      <c r="Y416" s="34"/>
      <c r="Z416" s="34"/>
    </row>
    <row r="417" spans="1:26" ht="36.75" customHeight="1" x14ac:dyDescent="0.25">
      <c r="A417" s="22">
        <v>417</v>
      </c>
      <c r="B417" s="23" t="s">
        <v>146</v>
      </c>
      <c r="C417" s="22" t="s">
        <v>27</v>
      </c>
      <c r="D417" s="22" t="s">
        <v>27</v>
      </c>
      <c r="E417" s="111" t="s">
        <v>2219</v>
      </c>
      <c r="F417" s="55">
        <v>964959612</v>
      </c>
      <c r="G417" s="22" t="s">
        <v>76</v>
      </c>
      <c r="H417" s="24" t="s">
        <v>476</v>
      </c>
      <c r="I417" s="26">
        <v>45573</v>
      </c>
      <c r="J417" s="92" t="s">
        <v>2657</v>
      </c>
      <c r="K417" s="94" t="s">
        <v>168</v>
      </c>
      <c r="L417" s="24" t="s">
        <v>2548</v>
      </c>
      <c r="M417" s="24" t="s">
        <v>2220</v>
      </c>
      <c r="N417" s="24" t="s">
        <v>2221</v>
      </c>
      <c r="O417" s="40" t="s">
        <v>2222</v>
      </c>
      <c r="P417" s="30">
        <v>843124687</v>
      </c>
      <c r="Q417" s="30"/>
      <c r="R417" s="22" t="b">
        <f t="shared" si="6"/>
        <v>1</v>
      </c>
      <c r="S417" s="22"/>
      <c r="T417" s="22" t="s">
        <v>38</v>
      </c>
      <c r="U417" s="32">
        <v>45573</v>
      </c>
      <c r="V417" s="32">
        <v>45574</v>
      </c>
      <c r="W417" s="33">
        <v>45581</v>
      </c>
      <c r="X417" s="72" t="s">
        <v>2495</v>
      </c>
      <c r="Y417" s="34"/>
      <c r="Z417" s="34"/>
    </row>
    <row r="418" spans="1:26" ht="36.75" hidden="1" customHeight="1" x14ac:dyDescent="0.25">
      <c r="A418" s="22">
        <v>418</v>
      </c>
      <c r="B418" s="23" t="s">
        <v>48</v>
      </c>
      <c r="C418" s="22" t="s">
        <v>2223</v>
      </c>
      <c r="D418" s="22" t="s">
        <v>2224</v>
      </c>
      <c r="E418" s="111" t="s">
        <v>2225</v>
      </c>
      <c r="F418" s="55">
        <v>60217311</v>
      </c>
      <c r="G418" s="22" t="s">
        <v>197</v>
      </c>
      <c r="H418" s="92" t="s">
        <v>179</v>
      </c>
      <c r="I418" s="26">
        <v>45574</v>
      </c>
      <c r="J418" s="22" t="s">
        <v>2226</v>
      </c>
      <c r="K418" s="24" t="s">
        <v>32</v>
      </c>
      <c r="L418" s="24"/>
      <c r="M418" s="22"/>
      <c r="N418" s="22"/>
      <c r="O418" s="29"/>
      <c r="P418" s="30"/>
      <c r="Q418" s="22"/>
      <c r="R418" s="22" t="b">
        <f t="shared" si="6"/>
        <v>0</v>
      </c>
      <c r="S418" s="22"/>
      <c r="T418" s="22" t="s">
        <v>77</v>
      </c>
      <c r="U418" s="26">
        <v>45574</v>
      </c>
      <c r="V418" s="26">
        <v>45583</v>
      </c>
      <c r="W418" s="29"/>
      <c r="X418" s="34"/>
      <c r="Y418" s="34"/>
      <c r="Z418" s="34"/>
    </row>
    <row r="419" spans="1:26" ht="36.75" hidden="1" customHeight="1" x14ac:dyDescent="0.25">
      <c r="A419" s="22">
        <v>419</v>
      </c>
      <c r="B419" s="23" t="s">
        <v>37</v>
      </c>
      <c r="C419" s="22" t="s">
        <v>27</v>
      </c>
      <c r="D419" s="22" t="s">
        <v>2227</v>
      </c>
      <c r="E419" s="111" t="s">
        <v>2228</v>
      </c>
      <c r="F419" s="55">
        <v>2500000000</v>
      </c>
      <c r="G419" s="22" t="s">
        <v>307</v>
      </c>
      <c r="H419" s="24" t="s">
        <v>346</v>
      </c>
      <c r="I419" s="26">
        <v>45574</v>
      </c>
      <c r="J419" s="22" t="s">
        <v>2229</v>
      </c>
      <c r="K419" s="24" t="s">
        <v>53</v>
      </c>
      <c r="L419" s="24" t="s">
        <v>330</v>
      </c>
      <c r="M419" s="24" t="s">
        <v>2230</v>
      </c>
      <c r="N419" s="24" t="s">
        <v>2231</v>
      </c>
      <c r="O419" s="40" t="s">
        <v>2232</v>
      </c>
      <c r="P419" s="30">
        <v>2500000000</v>
      </c>
      <c r="Q419" s="30"/>
      <c r="R419" s="22" t="b">
        <f t="shared" si="6"/>
        <v>1</v>
      </c>
      <c r="S419" s="22"/>
      <c r="T419" s="22" t="s">
        <v>38</v>
      </c>
      <c r="U419" s="32">
        <v>45574</v>
      </c>
      <c r="V419" s="32">
        <v>45574</v>
      </c>
      <c r="W419" s="33">
        <v>45583</v>
      </c>
      <c r="X419" s="34" t="s">
        <v>2495</v>
      </c>
      <c r="Y419" s="34"/>
      <c r="Z419" s="34"/>
    </row>
    <row r="420" spans="1:26" ht="36.75" hidden="1" customHeight="1" x14ac:dyDescent="0.25">
      <c r="A420" s="22">
        <v>420</v>
      </c>
      <c r="B420" s="23" t="s">
        <v>48</v>
      </c>
      <c r="C420" s="22" t="s">
        <v>2233</v>
      </c>
      <c r="D420" s="22" t="s">
        <v>2224</v>
      </c>
      <c r="E420" s="111" t="s">
        <v>2234</v>
      </c>
      <c r="F420" s="55">
        <v>303886950</v>
      </c>
      <c r="G420" s="22" t="s">
        <v>197</v>
      </c>
      <c r="H420" s="22" t="s">
        <v>179</v>
      </c>
      <c r="I420" s="26">
        <v>45574</v>
      </c>
      <c r="J420" s="22"/>
      <c r="K420" s="24" t="s">
        <v>32</v>
      </c>
      <c r="L420" s="24"/>
      <c r="M420" s="22"/>
      <c r="N420" s="22"/>
      <c r="O420" s="29"/>
      <c r="P420" s="30"/>
      <c r="Q420" s="22"/>
      <c r="R420" s="22" t="b">
        <f t="shared" si="6"/>
        <v>0</v>
      </c>
      <c r="S420" s="22"/>
      <c r="T420" s="22" t="s">
        <v>77</v>
      </c>
      <c r="U420" s="26">
        <v>45574</v>
      </c>
      <c r="V420" s="26">
        <v>45583</v>
      </c>
      <c r="W420" s="29"/>
      <c r="X420" s="34"/>
      <c r="Y420" s="34"/>
      <c r="Z420" s="34"/>
    </row>
    <row r="421" spans="1:26" ht="36.75" hidden="1" customHeight="1" x14ac:dyDescent="0.25">
      <c r="A421" s="22">
        <v>421</v>
      </c>
      <c r="B421" s="23" t="s">
        <v>146</v>
      </c>
      <c r="C421" s="22" t="s">
        <v>27</v>
      </c>
      <c r="D421" s="22" t="s">
        <v>2235</v>
      </c>
      <c r="E421" s="111" t="s">
        <v>2236</v>
      </c>
      <c r="F421" s="55">
        <v>160546239</v>
      </c>
      <c r="G421" s="24" t="s">
        <v>57</v>
      </c>
      <c r="H421" s="24" t="s">
        <v>346</v>
      </c>
      <c r="I421" s="26">
        <v>45574</v>
      </c>
      <c r="J421" s="22" t="s">
        <v>2237</v>
      </c>
      <c r="K421" s="24" t="s">
        <v>53</v>
      </c>
      <c r="L421" s="24" t="s">
        <v>819</v>
      </c>
      <c r="M421" s="24" t="s">
        <v>2238</v>
      </c>
      <c r="N421" s="24" t="s">
        <v>2239</v>
      </c>
      <c r="O421" s="40" t="s">
        <v>2240</v>
      </c>
      <c r="P421" s="30">
        <v>149965615</v>
      </c>
      <c r="Q421" s="30"/>
      <c r="R421" s="22" t="b">
        <f t="shared" si="6"/>
        <v>1</v>
      </c>
      <c r="S421" s="22"/>
      <c r="T421" s="22" t="s">
        <v>38</v>
      </c>
      <c r="U421" s="32">
        <v>45574</v>
      </c>
      <c r="V421" s="32">
        <v>45581</v>
      </c>
      <c r="W421" s="33">
        <v>45588</v>
      </c>
      <c r="X421" s="34" t="s">
        <v>2495</v>
      </c>
      <c r="Y421" s="34"/>
      <c r="Z421" s="34"/>
    </row>
    <row r="422" spans="1:26" ht="36.75" customHeight="1" x14ac:dyDescent="0.25">
      <c r="A422" s="22">
        <v>422</v>
      </c>
      <c r="B422" s="23" t="s">
        <v>2696</v>
      </c>
      <c r="C422" s="22" t="s">
        <v>78</v>
      </c>
      <c r="D422" s="22" t="s">
        <v>2241</v>
      </c>
      <c r="E422" s="111" t="s">
        <v>2242</v>
      </c>
      <c r="F422" s="55">
        <v>16857659</v>
      </c>
      <c r="G422" s="24" t="s">
        <v>51</v>
      </c>
      <c r="H422" s="22" t="s">
        <v>346</v>
      </c>
      <c r="I422" s="26">
        <v>45576</v>
      </c>
      <c r="J422" s="22" t="s">
        <v>2243</v>
      </c>
      <c r="K422" s="24" t="s">
        <v>32</v>
      </c>
      <c r="L422" s="28" t="s">
        <v>33</v>
      </c>
      <c r="M422" s="94" t="s">
        <v>2679</v>
      </c>
      <c r="N422" s="92" t="s">
        <v>2680</v>
      </c>
      <c r="O422" s="40" t="s">
        <v>2244</v>
      </c>
      <c r="P422" s="30">
        <v>16857659</v>
      </c>
      <c r="Q422" s="31"/>
      <c r="R422" s="22" t="b">
        <f t="shared" si="6"/>
        <v>1</v>
      </c>
      <c r="S422" s="22"/>
      <c r="T422" s="22" t="s">
        <v>38</v>
      </c>
      <c r="U422" s="26">
        <v>45576</v>
      </c>
      <c r="V422" s="26">
        <v>45583</v>
      </c>
      <c r="W422" s="29">
        <v>45635</v>
      </c>
      <c r="X422" s="34" t="s">
        <v>2495</v>
      </c>
      <c r="Y422" s="34"/>
      <c r="Z422" s="34"/>
    </row>
    <row r="423" spans="1:26" s="16" customFormat="1" ht="36.75" customHeight="1" x14ac:dyDescent="0.25">
      <c r="A423" s="22">
        <v>423</v>
      </c>
      <c r="B423" s="23" t="s">
        <v>48</v>
      </c>
      <c r="C423" s="22" t="s">
        <v>2245</v>
      </c>
      <c r="D423" s="22" t="s">
        <v>2246</v>
      </c>
      <c r="E423" s="111" t="s">
        <v>2247</v>
      </c>
      <c r="F423" s="55">
        <v>1201640977</v>
      </c>
      <c r="G423" s="22" t="s">
        <v>444</v>
      </c>
      <c r="H423" s="24" t="s">
        <v>476</v>
      </c>
      <c r="I423" s="26">
        <v>45580</v>
      </c>
      <c r="J423" s="22" t="s">
        <v>2248</v>
      </c>
      <c r="K423" s="24" t="s">
        <v>32</v>
      </c>
      <c r="L423" s="28" t="s">
        <v>33</v>
      </c>
      <c r="M423" s="24" t="s">
        <v>2249</v>
      </c>
      <c r="N423" s="22" t="s">
        <v>2250</v>
      </c>
      <c r="O423" s="40" t="s">
        <v>2251</v>
      </c>
      <c r="P423" s="30">
        <v>1134129500</v>
      </c>
      <c r="Q423" s="31"/>
      <c r="R423" s="22" t="b">
        <f t="shared" si="6"/>
        <v>1</v>
      </c>
      <c r="S423" s="22"/>
      <c r="T423" s="22" t="s">
        <v>38</v>
      </c>
      <c r="U423" s="26">
        <v>45580</v>
      </c>
      <c r="V423" s="26">
        <v>45586</v>
      </c>
      <c r="W423" s="29">
        <v>45624</v>
      </c>
      <c r="X423" s="34" t="s">
        <v>2495</v>
      </c>
      <c r="Y423" s="34"/>
      <c r="Z423" s="34"/>
    </row>
    <row r="424" spans="1:26" ht="36.75" customHeight="1" x14ac:dyDescent="0.25">
      <c r="A424" s="22">
        <v>424</v>
      </c>
      <c r="B424" s="23" t="s">
        <v>24</v>
      </c>
      <c r="C424" s="22" t="s">
        <v>2252</v>
      </c>
      <c r="D424" s="22" t="s">
        <v>2253</v>
      </c>
      <c r="E424" s="111" t="s">
        <v>2254</v>
      </c>
      <c r="F424" s="55">
        <v>498845856</v>
      </c>
      <c r="G424" s="24" t="s">
        <v>422</v>
      </c>
      <c r="H424" s="24" t="s">
        <v>476</v>
      </c>
      <c r="I424" s="26">
        <v>45580</v>
      </c>
      <c r="J424" s="22" t="s">
        <v>2255</v>
      </c>
      <c r="K424" s="24" t="s">
        <v>32</v>
      </c>
      <c r="L424" s="28" t="s">
        <v>33</v>
      </c>
      <c r="M424" s="24" t="s">
        <v>2256</v>
      </c>
      <c r="N424" s="22" t="s">
        <v>2257</v>
      </c>
      <c r="O424" s="40" t="s">
        <v>2258</v>
      </c>
      <c r="P424" s="30">
        <v>398441443</v>
      </c>
      <c r="Q424" s="31"/>
      <c r="R424" s="22" t="b">
        <f t="shared" si="6"/>
        <v>1</v>
      </c>
      <c r="S424" s="22"/>
      <c r="T424" s="22" t="s">
        <v>38</v>
      </c>
      <c r="U424" s="26">
        <v>45580</v>
      </c>
      <c r="V424" s="26">
        <v>45585</v>
      </c>
      <c r="W424" s="29">
        <v>45616</v>
      </c>
      <c r="X424" s="34" t="s">
        <v>2495</v>
      </c>
      <c r="Y424" s="34"/>
      <c r="Z424" s="34"/>
    </row>
    <row r="425" spans="1:26" ht="36.75" hidden="1" customHeight="1" x14ac:dyDescent="0.25">
      <c r="A425" s="22">
        <v>425</v>
      </c>
      <c r="B425" s="23" t="s">
        <v>24</v>
      </c>
      <c r="C425" s="22" t="s">
        <v>2259</v>
      </c>
      <c r="D425" s="22" t="s">
        <v>2260</v>
      </c>
      <c r="E425" s="111" t="s">
        <v>2261</v>
      </c>
      <c r="F425" s="55">
        <v>390629400</v>
      </c>
      <c r="G425" s="22" t="s">
        <v>2262</v>
      </c>
      <c r="H425" s="22" t="s">
        <v>179</v>
      </c>
      <c r="I425" s="26">
        <v>45580</v>
      </c>
      <c r="J425" s="22"/>
      <c r="K425" s="24" t="s">
        <v>32</v>
      </c>
      <c r="L425" s="24"/>
      <c r="M425" s="22"/>
      <c r="N425" s="22"/>
      <c r="O425" s="29"/>
      <c r="P425" s="30"/>
      <c r="Q425" s="22"/>
      <c r="R425" s="22" t="b">
        <f t="shared" si="6"/>
        <v>0</v>
      </c>
      <c r="S425" s="22"/>
      <c r="T425" s="22" t="s">
        <v>77</v>
      </c>
      <c r="U425" s="26">
        <v>45580</v>
      </c>
      <c r="V425" s="26">
        <v>45586</v>
      </c>
      <c r="W425" s="29"/>
      <c r="X425" s="34"/>
      <c r="Y425" s="34"/>
      <c r="Z425" s="34"/>
    </row>
    <row r="426" spans="1:26" ht="36.75" hidden="1" customHeight="1" x14ac:dyDescent="0.25">
      <c r="A426" s="22">
        <v>426</v>
      </c>
      <c r="B426" s="23" t="s">
        <v>37</v>
      </c>
      <c r="C426" s="22" t="s">
        <v>27</v>
      </c>
      <c r="D426" s="22" t="s">
        <v>110</v>
      </c>
      <c r="E426" s="111" t="s">
        <v>2263</v>
      </c>
      <c r="F426" s="30">
        <v>178946670</v>
      </c>
      <c r="G426" s="24" t="s">
        <v>57</v>
      </c>
      <c r="H426" s="24" t="s">
        <v>346</v>
      </c>
      <c r="I426" s="26">
        <v>45580</v>
      </c>
      <c r="J426" s="22" t="s">
        <v>2264</v>
      </c>
      <c r="K426" s="24" t="s">
        <v>53</v>
      </c>
      <c r="L426" s="24" t="s">
        <v>330</v>
      </c>
      <c r="M426" s="24" t="s">
        <v>2265</v>
      </c>
      <c r="N426" s="24" t="s">
        <v>2266</v>
      </c>
      <c r="O426" s="40" t="s">
        <v>2267</v>
      </c>
      <c r="P426" s="30">
        <v>178946670</v>
      </c>
      <c r="Q426" s="30"/>
      <c r="R426" s="22" t="b">
        <f t="shared" si="6"/>
        <v>1</v>
      </c>
      <c r="S426" s="22"/>
      <c r="T426" s="22" t="s">
        <v>38</v>
      </c>
      <c r="U426" s="32">
        <v>45580</v>
      </c>
      <c r="V426" s="32">
        <v>45583</v>
      </c>
      <c r="W426" s="33">
        <v>45590</v>
      </c>
      <c r="X426" s="34" t="s">
        <v>2495</v>
      </c>
      <c r="Y426" s="34"/>
      <c r="Z426" s="34"/>
    </row>
    <row r="427" spans="1:26" ht="36.75" hidden="1" customHeight="1" x14ac:dyDescent="0.25">
      <c r="A427" s="22">
        <v>427</v>
      </c>
      <c r="B427" s="23" t="s">
        <v>24</v>
      </c>
      <c r="C427" s="22" t="s">
        <v>2268</v>
      </c>
      <c r="D427" s="22" t="s">
        <v>2269</v>
      </c>
      <c r="E427" s="111" t="s">
        <v>2270</v>
      </c>
      <c r="F427" s="55">
        <v>174368000</v>
      </c>
      <c r="G427" s="24" t="s">
        <v>29</v>
      </c>
      <c r="H427" s="22" t="s">
        <v>179</v>
      </c>
      <c r="I427" s="26">
        <v>45580</v>
      </c>
      <c r="J427" s="22"/>
      <c r="K427" s="24" t="s">
        <v>32</v>
      </c>
      <c r="L427" s="24"/>
      <c r="M427" s="22"/>
      <c r="N427" s="22"/>
      <c r="O427" s="29"/>
      <c r="P427" s="30"/>
      <c r="Q427" s="22"/>
      <c r="R427" s="22" t="b">
        <f t="shared" si="6"/>
        <v>0</v>
      </c>
      <c r="S427" s="22"/>
      <c r="T427" s="22" t="s">
        <v>77</v>
      </c>
      <c r="U427" s="26">
        <v>45580</v>
      </c>
      <c r="V427" s="26">
        <v>45586</v>
      </c>
      <c r="W427" s="29"/>
      <c r="X427" s="34"/>
      <c r="Y427" s="34"/>
      <c r="Z427" s="34"/>
    </row>
    <row r="428" spans="1:26" ht="36.75" hidden="1" customHeight="1" x14ac:dyDescent="0.25">
      <c r="A428" s="22">
        <v>428</v>
      </c>
      <c r="B428" s="23" t="s">
        <v>39</v>
      </c>
      <c r="C428" s="22" t="s">
        <v>2271</v>
      </c>
      <c r="D428" s="22" t="s">
        <v>2272</v>
      </c>
      <c r="E428" s="111" t="s">
        <v>2273</v>
      </c>
      <c r="F428" s="55">
        <v>112693342</v>
      </c>
      <c r="G428" s="24" t="s">
        <v>29</v>
      </c>
      <c r="H428" s="24" t="s">
        <v>476</v>
      </c>
      <c r="I428" s="26">
        <v>45581</v>
      </c>
      <c r="J428" s="22"/>
      <c r="K428" s="24" t="s">
        <v>32</v>
      </c>
      <c r="L428" s="24"/>
      <c r="M428" s="22"/>
      <c r="N428" s="22"/>
      <c r="O428" s="29"/>
      <c r="P428" s="30"/>
      <c r="Q428" s="22"/>
      <c r="R428" s="22" t="b">
        <f t="shared" si="6"/>
        <v>0</v>
      </c>
      <c r="S428" s="22"/>
      <c r="T428" s="22" t="s">
        <v>77</v>
      </c>
      <c r="U428" s="26">
        <v>45581</v>
      </c>
      <c r="V428" s="26">
        <v>45586</v>
      </c>
      <c r="W428" s="29"/>
      <c r="X428" s="34"/>
      <c r="Y428" s="34"/>
      <c r="Z428" s="34"/>
    </row>
    <row r="429" spans="1:26" ht="36.75" hidden="1" customHeight="1" x14ac:dyDescent="0.25">
      <c r="A429" s="22">
        <v>429</v>
      </c>
      <c r="B429" s="23" t="s">
        <v>326</v>
      </c>
      <c r="C429" s="22" t="s">
        <v>27</v>
      </c>
      <c r="D429" s="22" t="s">
        <v>2274</v>
      </c>
      <c r="E429" s="111" t="s">
        <v>2275</v>
      </c>
      <c r="F429" s="55">
        <v>928000000</v>
      </c>
      <c r="G429" s="22" t="s">
        <v>112</v>
      </c>
      <c r="H429" s="24" t="s">
        <v>476</v>
      </c>
      <c r="I429" s="26">
        <v>45586</v>
      </c>
      <c r="J429" s="22" t="s">
        <v>2276</v>
      </c>
      <c r="K429" s="24" t="s">
        <v>53</v>
      </c>
      <c r="L429" s="24" t="s">
        <v>330</v>
      </c>
      <c r="M429" s="24" t="s">
        <v>2277</v>
      </c>
      <c r="N429" s="24" t="s">
        <v>2278</v>
      </c>
      <c r="O429" s="40" t="s">
        <v>2279</v>
      </c>
      <c r="P429" s="30">
        <v>928000000</v>
      </c>
      <c r="Q429" s="30"/>
      <c r="R429" s="22" t="b">
        <f t="shared" si="6"/>
        <v>1</v>
      </c>
      <c r="S429" s="22"/>
      <c r="T429" s="22" t="s">
        <v>38</v>
      </c>
      <c r="U429" s="32">
        <v>45586</v>
      </c>
      <c r="V429" s="32">
        <v>45586</v>
      </c>
      <c r="W429" s="33">
        <v>45589</v>
      </c>
      <c r="X429" s="72" t="s">
        <v>2495</v>
      </c>
      <c r="Y429" s="34"/>
      <c r="Z429" s="34"/>
    </row>
    <row r="430" spans="1:26" ht="36.75" hidden="1" customHeight="1" x14ac:dyDescent="0.25">
      <c r="A430" s="22">
        <v>430</v>
      </c>
      <c r="B430" s="23" t="s">
        <v>48</v>
      </c>
      <c r="C430" s="22" t="s">
        <v>2280</v>
      </c>
      <c r="D430" s="22" t="s">
        <v>2281</v>
      </c>
      <c r="E430" s="111" t="s">
        <v>2282</v>
      </c>
      <c r="F430" s="55">
        <v>600533798</v>
      </c>
      <c r="G430" s="24" t="s">
        <v>57</v>
      </c>
      <c r="H430" s="22" t="s">
        <v>179</v>
      </c>
      <c r="I430" s="26">
        <v>45586</v>
      </c>
      <c r="J430" s="22"/>
      <c r="K430" s="24" t="s">
        <v>32</v>
      </c>
      <c r="L430" s="24"/>
      <c r="M430" s="22"/>
      <c r="N430" s="22"/>
      <c r="O430" s="29"/>
      <c r="P430" s="30"/>
      <c r="Q430" s="22"/>
      <c r="R430" s="22" t="b">
        <f t="shared" si="6"/>
        <v>0</v>
      </c>
      <c r="S430" s="22"/>
      <c r="T430" s="22" t="s">
        <v>77</v>
      </c>
      <c r="U430" s="26">
        <v>45586</v>
      </c>
      <c r="V430" s="26" t="s">
        <v>2283</v>
      </c>
      <c r="W430" s="29"/>
      <c r="X430" s="34"/>
      <c r="Y430" s="34"/>
      <c r="Z430" s="34"/>
    </row>
    <row r="431" spans="1:26" ht="36.75" customHeight="1" x14ac:dyDescent="0.25">
      <c r="A431" s="22">
        <v>431</v>
      </c>
      <c r="B431" s="23" t="s">
        <v>24</v>
      </c>
      <c r="C431" s="22" t="s">
        <v>2284</v>
      </c>
      <c r="D431" s="22" t="s">
        <v>2285</v>
      </c>
      <c r="E431" s="111" t="s">
        <v>2286</v>
      </c>
      <c r="F431" s="55">
        <v>320253800</v>
      </c>
      <c r="G431" s="22" t="s">
        <v>2262</v>
      </c>
      <c r="H431" s="22" t="s">
        <v>179</v>
      </c>
      <c r="I431" s="26">
        <v>45587</v>
      </c>
      <c r="J431" s="22" t="s">
        <v>2287</v>
      </c>
      <c r="K431" s="24" t="s">
        <v>32</v>
      </c>
      <c r="L431" s="28" t="s">
        <v>33</v>
      </c>
      <c r="M431" s="24" t="s">
        <v>2288</v>
      </c>
      <c r="N431" s="22">
        <v>800195522</v>
      </c>
      <c r="O431" s="40" t="s">
        <v>2289</v>
      </c>
      <c r="P431" s="30">
        <v>284554073</v>
      </c>
      <c r="Q431" s="30"/>
      <c r="R431" s="22" t="b">
        <f t="shared" si="6"/>
        <v>1</v>
      </c>
      <c r="S431" s="22"/>
      <c r="T431" s="22" t="s">
        <v>38</v>
      </c>
      <c r="U431" s="26">
        <v>45587</v>
      </c>
      <c r="V431" s="26"/>
      <c r="W431" s="29">
        <v>45618</v>
      </c>
      <c r="X431" s="34" t="s">
        <v>2495</v>
      </c>
      <c r="Y431" s="34"/>
      <c r="Z431" s="34"/>
    </row>
    <row r="432" spans="1:26" ht="36.75" customHeight="1" x14ac:dyDescent="0.25">
      <c r="A432" s="22">
        <v>432</v>
      </c>
      <c r="B432" s="23" t="s">
        <v>24</v>
      </c>
      <c r="C432" s="22" t="s">
        <v>2290</v>
      </c>
      <c r="D432" s="22" t="s">
        <v>530</v>
      </c>
      <c r="E432" s="111" t="s">
        <v>531</v>
      </c>
      <c r="F432" s="55">
        <v>7765493</v>
      </c>
      <c r="G432" s="24" t="s">
        <v>444</v>
      </c>
      <c r="H432" s="24" t="s">
        <v>99</v>
      </c>
      <c r="I432" s="26">
        <v>45427</v>
      </c>
      <c r="J432" s="22" t="s">
        <v>2291</v>
      </c>
      <c r="K432" s="24" t="s">
        <v>32</v>
      </c>
      <c r="L432" s="28" t="s">
        <v>33</v>
      </c>
      <c r="M432" s="24" t="s">
        <v>1928</v>
      </c>
      <c r="N432" s="24" t="s">
        <v>1197</v>
      </c>
      <c r="O432" s="40" t="s">
        <v>2292</v>
      </c>
      <c r="P432" s="30">
        <v>7758800</v>
      </c>
      <c r="Q432" s="30"/>
      <c r="R432" s="22" t="b">
        <f t="shared" si="6"/>
        <v>1</v>
      </c>
      <c r="S432" s="22"/>
      <c r="T432" s="22" t="s">
        <v>38</v>
      </c>
      <c r="U432" s="32">
        <v>45427</v>
      </c>
      <c r="V432" s="32">
        <v>45428</v>
      </c>
      <c r="W432" s="33">
        <v>45614</v>
      </c>
      <c r="X432" s="34" t="s">
        <v>2495</v>
      </c>
      <c r="Y432" s="34"/>
      <c r="Z432" s="34"/>
    </row>
    <row r="433" spans="1:26" ht="36.75" hidden="1" customHeight="1" x14ac:dyDescent="0.25">
      <c r="A433" s="22">
        <v>433</v>
      </c>
      <c r="B433" s="23" t="s">
        <v>133</v>
      </c>
      <c r="C433" s="22" t="s">
        <v>27</v>
      </c>
      <c r="D433" s="22" t="s">
        <v>2293</v>
      </c>
      <c r="E433" s="111" t="s">
        <v>2294</v>
      </c>
      <c r="F433" s="55">
        <v>793573652</v>
      </c>
      <c r="G433" s="24" t="s">
        <v>422</v>
      </c>
      <c r="H433" s="24" t="s">
        <v>346</v>
      </c>
      <c r="I433" s="26">
        <v>45588</v>
      </c>
      <c r="J433" s="22" t="s">
        <v>2295</v>
      </c>
      <c r="K433" s="24" t="s">
        <v>53</v>
      </c>
      <c r="L433" s="24" t="s">
        <v>781</v>
      </c>
      <c r="M433" s="24" t="s">
        <v>2296</v>
      </c>
      <c r="N433" s="24" t="s">
        <v>2297</v>
      </c>
      <c r="O433" s="40" t="s">
        <v>2298</v>
      </c>
      <c r="P433" s="30">
        <v>786145329</v>
      </c>
      <c r="Q433" s="30"/>
      <c r="R433" s="22" t="b">
        <f t="shared" si="6"/>
        <v>1</v>
      </c>
      <c r="S433" s="22"/>
      <c r="T433" s="22" t="s">
        <v>38</v>
      </c>
      <c r="U433" s="32">
        <v>45588</v>
      </c>
      <c r="V433" s="32"/>
      <c r="W433" s="33">
        <v>45614</v>
      </c>
      <c r="X433" s="34" t="s">
        <v>2495</v>
      </c>
      <c r="Y433" s="34"/>
      <c r="Z433" s="34"/>
    </row>
    <row r="434" spans="1:26" ht="36.75" hidden="1" customHeight="1" x14ac:dyDescent="0.25">
      <c r="A434" s="22">
        <v>434</v>
      </c>
      <c r="B434" s="23" t="s">
        <v>48</v>
      </c>
      <c r="C434" s="22" t="s">
        <v>2299</v>
      </c>
      <c r="D434" s="22" t="s">
        <v>2300</v>
      </c>
      <c r="E434" s="111" t="s">
        <v>2301</v>
      </c>
      <c r="F434" s="55">
        <v>2697302</v>
      </c>
      <c r="G434" s="24" t="s">
        <v>29</v>
      </c>
      <c r="H434" s="22" t="s">
        <v>179</v>
      </c>
      <c r="I434" s="26">
        <v>45588</v>
      </c>
      <c r="J434" s="22"/>
      <c r="K434" s="24" t="s">
        <v>32</v>
      </c>
      <c r="L434" s="24"/>
      <c r="M434" s="22"/>
      <c r="N434" s="22"/>
      <c r="O434" s="29"/>
      <c r="P434" s="30"/>
      <c r="Q434" s="22"/>
      <c r="R434" s="22" t="b">
        <f t="shared" si="6"/>
        <v>0</v>
      </c>
      <c r="S434" s="22"/>
      <c r="T434" s="22" t="s">
        <v>77</v>
      </c>
      <c r="U434" s="26">
        <v>45588</v>
      </c>
      <c r="V434" s="26"/>
      <c r="W434" s="29"/>
      <c r="X434" s="34"/>
      <c r="Y434" s="34"/>
      <c r="Z434" s="34"/>
    </row>
    <row r="435" spans="1:26" ht="36.75" hidden="1" customHeight="1" x14ac:dyDescent="0.25">
      <c r="A435" s="22">
        <v>435</v>
      </c>
      <c r="B435" s="23" t="s">
        <v>48</v>
      </c>
      <c r="C435" s="22" t="s">
        <v>2302</v>
      </c>
      <c r="D435" s="22" t="s">
        <v>2303</v>
      </c>
      <c r="E435" s="111" t="s">
        <v>2304</v>
      </c>
      <c r="F435" s="55">
        <v>2304007</v>
      </c>
      <c r="G435" s="22" t="s">
        <v>197</v>
      </c>
      <c r="H435" s="22" t="s">
        <v>179</v>
      </c>
      <c r="I435" s="26">
        <v>45588</v>
      </c>
      <c r="J435" s="22"/>
      <c r="K435" s="24" t="s">
        <v>32</v>
      </c>
      <c r="L435" s="24"/>
      <c r="M435" s="22"/>
      <c r="N435" s="22"/>
      <c r="O435" s="29"/>
      <c r="P435" s="30"/>
      <c r="Q435" s="22"/>
      <c r="R435" s="22" t="b">
        <f t="shared" si="6"/>
        <v>0</v>
      </c>
      <c r="S435" s="22"/>
      <c r="T435" s="22" t="s">
        <v>77</v>
      </c>
      <c r="U435" s="26">
        <v>45588</v>
      </c>
      <c r="V435" s="26"/>
      <c r="W435" s="29"/>
      <c r="X435" s="34"/>
      <c r="Y435" s="34"/>
      <c r="Z435" s="34"/>
    </row>
    <row r="436" spans="1:26" ht="36.75" hidden="1" customHeight="1" x14ac:dyDescent="0.25">
      <c r="A436" s="22">
        <v>436</v>
      </c>
      <c r="B436" s="23" t="s">
        <v>39</v>
      </c>
      <c r="C436" s="22" t="s">
        <v>27</v>
      </c>
      <c r="D436" s="22" t="s">
        <v>2305</v>
      </c>
      <c r="E436" s="111" t="s">
        <v>2306</v>
      </c>
      <c r="F436" s="55">
        <v>2431499000</v>
      </c>
      <c r="G436" s="24" t="s">
        <v>192</v>
      </c>
      <c r="H436" s="24" t="s">
        <v>346</v>
      </c>
      <c r="I436" s="26">
        <v>45590</v>
      </c>
      <c r="J436" s="92" t="s">
        <v>27</v>
      </c>
      <c r="K436" s="24" t="s">
        <v>53</v>
      </c>
      <c r="L436" s="24" t="s">
        <v>2307</v>
      </c>
      <c r="M436" s="24" t="s">
        <v>2308</v>
      </c>
      <c r="N436" s="24">
        <v>811009788</v>
      </c>
      <c r="O436" s="40">
        <v>137584</v>
      </c>
      <c r="P436" s="30">
        <v>2431499000</v>
      </c>
      <c r="Q436" s="30"/>
      <c r="R436" s="22" t="b">
        <f t="shared" si="6"/>
        <v>1</v>
      </c>
      <c r="S436" s="22"/>
      <c r="T436" s="22" t="s">
        <v>38</v>
      </c>
      <c r="U436" s="32">
        <v>45590</v>
      </c>
      <c r="V436" s="32">
        <v>45593</v>
      </c>
      <c r="W436" s="33">
        <v>45623</v>
      </c>
      <c r="X436" s="34" t="s">
        <v>2495</v>
      </c>
      <c r="Y436" s="34"/>
      <c r="Z436" s="34"/>
    </row>
    <row r="437" spans="1:26" ht="36.75" customHeight="1" x14ac:dyDescent="0.25">
      <c r="A437" s="22">
        <v>437</v>
      </c>
      <c r="B437" s="23" t="s">
        <v>48</v>
      </c>
      <c r="C437" s="22" t="s">
        <v>2309</v>
      </c>
      <c r="D437" s="22" t="s">
        <v>190</v>
      </c>
      <c r="E437" s="111" t="s">
        <v>2310</v>
      </c>
      <c r="F437" s="55">
        <v>2521397414</v>
      </c>
      <c r="G437" s="22" t="s">
        <v>444</v>
      </c>
      <c r="H437" s="24" t="s">
        <v>476</v>
      </c>
      <c r="I437" s="26">
        <v>45593</v>
      </c>
      <c r="J437" s="22" t="s">
        <v>2311</v>
      </c>
      <c r="K437" s="24" t="s">
        <v>32</v>
      </c>
      <c r="L437" s="28" t="s">
        <v>33</v>
      </c>
      <c r="M437" s="24" t="s">
        <v>2312</v>
      </c>
      <c r="N437" s="22">
        <v>16630800</v>
      </c>
      <c r="O437" s="40" t="s">
        <v>193</v>
      </c>
      <c r="P437" s="30">
        <v>2519798170</v>
      </c>
      <c r="Q437" s="25"/>
      <c r="R437" s="22" t="b">
        <f t="shared" si="6"/>
        <v>1</v>
      </c>
      <c r="S437" s="22"/>
      <c r="T437" s="22" t="s">
        <v>38</v>
      </c>
      <c r="U437" s="26">
        <v>45593</v>
      </c>
      <c r="V437" s="26">
        <v>45596</v>
      </c>
      <c r="W437" s="29">
        <v>45623</v>
      </c>
      <c r="X437" s="34" t="s">
        <v>2495</v>
      </c>
      <c r="Y437" s="34"/>
      <c r="Z437" s="34"/>
    </row>
    <row r="438" spans="1:26" ht="36.75" hidden="1" customHeight="1" x14ac:dyDescent="0.25">
      <c r="A438" s="22">
        <v>438</v>
      </c>
      <c r="B438" s="23" t="s">
        <v>48</v>
      </c>
      <c r="C438" s="22" t="s">
        <v>2313</v>
      </c>
      <c r="D438" s="22" t="s">
        <v>2314</v>
      </c>
      <c r="E438" s="111" t="s">
        <v>2315</v>
      </c>
      <c r="F438" s="55">
        <v>25907788</v>
      </c>
      <c r="G438" s="22" t="s">
        <v>307</v>
      </c>
      <c r="H438" s="24" t="s">
        <v>476</v>
      </c>
      <c r="I438" s="26">
        <v>45595</v>
      </c>
      <c r="J438" s="22" t="s">
        <v>2316</v>
      </c>
      <c r="K438" s="24" t="s">
        <v>32</v>
      </c>
      <c r="L438" s="24"/>
      <c r="M438" s="22"/>
      <c r="N438" s="22"/>
      <c r="O438" s="29"/>
      <c r="P438" s="30"/>
      <c r="Q438" s="22"/>
      <c r="R438" s="22" t="b">
        <f t="shared" si="6"/>
        <v>0</v>
      </c>
      <c r="S438" s="22"/>
      <c r="T438" s="22" t="s">
        <v>77</v>
      </c>
      <c r="U438" s="26">
        <v>45595</v>
      </c>
      <c r="V438" s="26"/>
      <c r="W438" s="29"/>
      <c r="X438" s="34"/>
      <c r="Y438" s="34"/>
      <c r="Z438" s="34"/>
    </row>
    <row r="439" spans="1:26" ht="36.75" hidden="1" customHeight="1" x14ac:dyDescent="0.25">
      <c r="A439" s="22">
        <v>439</v>
      </c>
      <c r="B439" s="23" t="s">
        <v>24</v>
      </c>
      <c r="C439" s="22" t="s">
        <v>2317</v>
      </c>
      <c r="D439" s="22" t="s">
        <v>2318</v>
      </c>
      <c r="E439" s="111" t="s">
        <v>2319</v>
      </c>
      <c r="F439" s="55">
        <v>169592850</v>
      </c>
      <c r="G439" s="22" t="s">
        <v>345</v>
      </c>
      <c r="H439" s="22" t="s">
        <v>179</v>
      </c>
      <c r="I439" s="26">
        <v>45595</v>
      </c>
      <c r="J439" s="22"/>
      <c r="K439" s="24" t="s">
        <v>32</v>
      </c>
      <c r="L439" s="24"/>
      <c r="M439" s="22"/>
      <c r="N439" s="22"/>
      <c r="O439" s="29"/>
      <c r="P439" s="30"/>
      <c r="Q439" s="22"/>
      <c r="R439" s="22" t="b">
        <f t="shared" si="6"/>
        <v>0</v>
      </c>
      <c r="S439" s="22"/>
      <c r="T439" s="22" t="s">
        <v>77</v>
      </c>
      <c r="U439" s="26">
        <v>45595</v>
      </c>
      <c r="V439" s="26"/>
      <c r="W439" s="29"/>
      <c r="X439" s="34"/>
      <c r="Y439" s="34"/>
      <c r="Z439" s="34"/>
    </row>
    <row r="440" spans="1:26" ht="36.75" customHeight="1" x14ac:dyDescent="0.25">
      <c r="A440" s="22">
        <v>440</v>
      </c>
      <c r="B440" s="23" t="s">
        <v>48</v>
      </c>
      <c r="C440" s="22" t="s">
        <v>2320</v>
      </c>
      <c r="D440" s="22" t="s">
        <v>2321</v>
      </c>
      <c r="E440" s="111" t="s">
        <v>2322</v>
      </c>
      <c r="F440" s="55">
        <v>79509320</v>
      </c>
      <c r="G440" s="24" t="s">
        <v>444</v>
      </c>
      <c r="H440" s="24" t="s">
        <v>476</v>
      </c>
      <c r="I440" s="26">
        <v>45595</v>
      </c>
      <c r="J440" s="42" t="s">
        <v>2323</v>
      </c>
      <c r="K440" s="24" t="s">
        <v>32</v>
      </c>
      <c r="L440" s="28" t="s">
        <v>33</v>
      </c>
      <c r="M440" s="24" t="s">
        <v>2350</v>
      </c>
      <c r="N440" s="24" t="s">
        <v>2028</v>
      </c>
      <c r="O440" s="40" t="s">
        <v>2324</v>
      </c>
      <c r="P440" s="30">
        <v>77861700</v>
      </c>
      <c r="Q440" s="25"/>
      <c r="R440" s="22" t="b">
        <f t="shared" si="6"/>
        <v>1</v>
      </c>
      <c r="S440" s="22"/>
      <c r="T440" s="22" t="s">
        <v>38</v>
      </c>
      <c r="U440" s="26">
        <v>45595</v>
      </c>
      <c r="V440" s="26"/>
      <c r="W440" s="29">
        <v>45635</v>
      </c>
      <c r="X440" s="34" t="s">
        <v>2495</v>
      </c>
      <c r="Y440" s="34"/>
      <c r="Z440" s="34"/>
    </row>
    <row r="441" spans="1:26" ht="36.75" hidden="1" customHeight="1" x14ac:dyDescent="0.25">
      <c r="A441" s="22">
        <v>441</v>
      </c>
      <c r="B441" s="23" t="s">
        <v>39</v>
      </c>
      <c r="C441" s="22" t="s">
        <v>2325</v>
      </c>
      <c r="D441" s="22" t="s">
        <v>2326</v>
      </c>
      <c r="E441" s="111" t="s">
        <v>2327</v>
      </c>
      <c r="F441" s="55">
        <v>28322519</v>
      </c>
      <c r="G441" s="22" t="s">
        <v>450</v>
      </c>
      <c r="H441" s="22" t="s">
        <v>346</v>
      </c>
      <c r="I441" s="26">
        <v>45596</v>
      </c>
      <c r="J441" s="22"/>
      <c r="K441" s="24" t="s">
        <v>32</v>
      </c>
      <c r="L441" s="24"/>
      <c r="M441" s="22"/>
      <c r="N441" s="22"/>
      <c r="O441" s="29"/>
      <c r="P441" s="30"/>
      <c r="Q441" s="22"/>
      <c r="R441" s="22" t="b">
        <f t="shared" si="6"/>
        <v>0</v>
      </c>
      <c r="S441" s="22"/>
      <c r="T441" s="22" t="s">
        <v>77</v>
      </c>
      <c r="U441" s="26">
        <v>45596</v>
      </c>
      <c r="V441" s="26"/>
      <c r="W441" s="29"/>
      <c r="X441" s="34"/>
      <c r="Y441" s="34"/>
      <c r="Z441" s="34"/>
    </row>
    <row r="442" spans="1:26" ht="36.75" customHeight="1" x14ac:dyDescent="0.25">
      <c r="A442" s="22">
        <v>442</v>
      </c>
      <c r="B442" s="23" t="s">
        <v>39</v>
      </c>
      <c r="C442" s="22" t="s">
        <v>2328</v>
      </c>
      <c r="D442" s="22" t="s">
        <v>2329</v>
      </c>
      <c r="E442" s="111" t="s">
        <v>2330</v>
      </c>
      <c r="F442" s="55">
        <v>155584157</v>
      </c>
      <c r="G442" s="24" t="s">
        <v>307</v>
      </c>
      <c r="H442" s="22" t="s">
        <v>346</v>
      </c>
      <c r="I442" s="26">
        <v>45596</v>
      </c>
      <c r="J442" s="22" t="s">
        <v>2331</v>
      </c>
      <c r="K442" s="24" t="s">
        <v>32</v>
      </c>
      <c r="L442" s="28" t="s">
        <v>33</v>
      </c>
      <c r="M442" s="94" t="s">
        <v>2682</v>
      </c>
      <c r="N442" s="92" t="s">
        <v>2683</v>
      </c>
      <c r="O442" s="40" t="s">
        <v>2332</v>
      </c>
      <c r="P442" s="30">
        <v>154162345</v>
      </c>
      <c r="Q442" s="25"/>
      <c r="R442" s="22" t="b">
        <f t="shared" si="6"/>
        <v>1</v>
      </c>
      <c r="S442" s="22"/>
      <c r="T442" s="22" t="s">
        <v>38</v>
      </c>
      <c r="U442" s="26">
        <v>45596</v>
      </c>
      <c r="V442" s="26"/>
      <c r="W442" s="29">
        <v>45629</v>
      </c>
      <c r="X442" s="34" t="s">
        <v>2495</v>
      </c>
      <c r="Y442" s="34"/>
      <c r="Z442" s="34"/>
    </row>
    <row r="443" spans="1:26" ht="36.75" hidden="1" customHeight="1" x14ac:dyDescent="0.25">
      <c r="A443" s="22">
        <v>443</v>
      </c>
      <c r="B443" s="23" t="s">
        <v>39</v>
      </c>
      <c r="C443" s="22" t="s">
        <v>2333</v>
      </c>
      <c r="D443" s="22" t="s">
        <v>2334</v>
      </c>
      <c r="E443" s="111" t="s">
        <v>2335</v>
      </c>
      <c r="F443" s="55">
        <v>22255865</v>
      </c>
      <c r="G443" s="22" t="s">
        <v>307</v>
      </c>
      <c r="H443" s="22" t="s">
        <v>179</v>
      </c>
      <c r="I443" s="26">
        <v>45596</v>
      </c>
      <c r="J443" s="22" t="s">
        <v>2336</v>
      </c>
      <c r="K443" s="24" t="s">
        <v>32</v>
      </c>
      <c r="L443" s="28" t="s">
        <v>33</v>
      </c>
      <c r="M443" s="22" t="s">
        <v>2337</v>
      </c>
      <c r="N443" s="22"/>
      <c r="O443" s="29" t="s">
        <v>2338</v>
      </c>
      <c r="P443" s="30"/>
      <c r="Q443" s="22"/>
      <c r="R443" s="22" t="b">
        <f t="shared" si="6"/>
        <v>0</v>
      </c>
      <c r="S443" s="22"/>
      <c r="T443" s="22" t="s">
        <v>77</v>
      </c>
      <c r="U443" s="26">
        <v>45596</v>
      </c>
      <c r="V443" s="26"/>
      <c r="W443" s="29">
        <v>45678</v>
      </c>
      <c r="X443" s="34"/>
      <c r="Y443" s="34"/>
      <c r="Z443" s="34"/>
    </row>
    <row r="444" spans="1:26" ht="36.75" hidden="1" customHeight="1" x14ac:dyDescent="0.25">
      <c r="A444" s="22">
        <v>444</v>
      </c>
      <c r="B444" s="23" t="s">
        <v>39</v>
      </c>
      <c r="C444" s="22" t="s">
        <v>2339</v>
      </c>
      <c r="D444" s="22" t="s">
        <v>2340</v>
      </c>
      <c r="E444" s="111" t="s">
        <v>2341</v>
      </c>
      <c r="F444" s="55">
        <v>254084236</v>
      </c>
      <c r="G444" s="22" t="s">
        <v>450</v>
      </c>
      <c r="H444" s="22" t="s">
        <v>179</v>
      </c>
      <c r="I444" s="26">
        <v>45603</v>
      </c>
      <c r="J444" s="22"/>
      <c r="K444" s="24" t="s">
        <v>32</v>
      </c>
      <c r="L444" s="24"/>
      <c r="M444" s="22"/>
      <c r="N444" s="22"/>
      <c r="O444" s="29"/>
      <c r="P444" s="30"/>
      <c r="Q444" s="22"/>
      <c r="R444" s="22" t="b">
        <f t="shared" si="6"/>
        <v>0</v>
      </c>
      <c r="S444" s="22"/>
      <c r="T444" s="22" t="s">
        <v>77</v>
      </c>
      <c r="U444" s="26">
        <v>45603</v>
      </c>
      <c r="V444" s="26"/>
      <c r="W444" s="29"/>
      <c r="X444" s="34"/>
      <c r="Y444" s="34"/>
      <c r="Z444" s="34"/>
    </row>
    <row r="445" spans="1:26" ht="36.75" customHeight="1" x14ac:dyDescent="0.25">
      <c r="A445" s="22">
        <v>445</v>
      </c>
      <c r="B445" s="23" t="s">
        <v>146</v>
      </c>
      <c r="C445" s="22" t="s">
        <v>2342</v>
      </c>
      <c r="D445" s="22" t="s">
        <v>2343</v>
      </c>
      <c r="E445" s="111" t="s">
        <v>2344</v>
      </c>
      <c r="F445" s="55">
        <v>4403000</v>
      </c>
      <c r="G445" s="24" t="s">
        <v>345</v>
      </c>
      <c r="H445" s="22" t="s">
        <v>179</v>
      </c>
      <c r="I445" s="26">
        <v>45603</v>
      </c>
      <c r="J445" s="22" t="s">
        <v>2345</v>
      </c>
      <c r="K445" s="24" t="s">
        <v>32</v>
      </c>
      <c r="L445" s="24" t="s">
        <v>1055</v>
      </c>
      <c r="M445" s="94" t="s">
        <v>2684</v>
      </c>
      <c r="N445" s="92" t="s">
        <v>2685</v>
      </c>
      <c r="O445" s="40" t="s">
        <v>2346</v>
      </c>
      <c r="P445" s="30">
        <v>4403000</v>
      </c>
      <c r="Q445" s="31"/>
      <c r="R445" s="22" t="b">
        <f t="shared" si="6"/>
        <v>1</v>
      </c>
      <c r="S445" s="22"/>
      <c r="T445" s="22" t="s">
        <v>38</v>
      </c>
      <c r="U445" s="26">
        <v>45603</v>
      </c>
      <c r="V445" s="26"/>
      <c r="W445" s="29">
        <v>45646</v>
      </c>
      <c r="X445" s="34" t="s">
        <v>2495</v>
      </c>
      <c r="Y445" s="34"/>
      <c r="Z445" s="34"/>
    </row>
    <row r="446" spans="1:26" ht="36.75" customHeight="1" x14ac:dyDescent="0.25">
      <c r="A446" s="22">
        <v>446</v>
      </c>
      <c r="B446" s="23" t="s">
        <v>24</v>
      </c>
      <c r="C446" s="22" t="s">
        <v>2347</v>
      </c>
      <c r="D446" s="22" t="s">
        <v>2348</v>
      </c>
      <c r="E446" s="111" t="s">
        <v>666</v>
      </c>
      <c r="F446" s="55">
        <v>2534700</v>
      </c>
      <c r="G446" s="22" t="s">
        <v>240</v>
      </c>
      <c r="H446" s="24" t="s">
        <v>99</v>
      </c>
      <c r="I446" s="26">
        <v>45426</v>
      </c>
      <c r="J446" s="22" t="s">
        <v>2349</v>
      </c>
      <c r="K446" s="24" t="s">
        <v>32</v>
      </c>
      <c r="L446" s="28" t="s">
        <v>33</v>
      </c>
      <c r="M446" s="24" t="s">
        <v>2350</v>
      </c>
      <c r="N446" s="24" t="s">
        <v>2028</v>
      </c>
      <c r="O446" s="93" t="s">
        <v>2531</v>
      </c>
      <c r="P446" s="30">
        <v>2534700</v>
      </c>
      <c r="Q446" s="25"/>
      <c r="R446" s="22" t="b">
        <f t="shared" si="6"/>
        <v>1</v>
      </c>
      <c r="S446" s="22"/>
      <c r="T446" s="22" t="s">
        <v>38</v>
      </c>
      <c r="U446" s="32">
        <v>45426</v>
      </c>
      <c r="V446" s="32">
        <v>45426</v>
      </c>
      <c r="W446" s="33">
        <v>45604</v>
      </c>
      <c r="X446" s="34" t="s">
        <v>2495</v>
      </c>
      <c r="Y446" s="34"/>
      <c r="Z446" s="34"/>
    </row>
    <row r="447" spans="1:26" ht="36.75" hidden="1" customHeight="1" x14ac:dyDescent="0.25">
      <c r="A447" s="22">
        <v>447</v>
      </c>
      <c r="B447" s="23" t="s">
        <v>24</v>
      </c>
      <c r="C447" s="22" t="s">
        <v>2351</v>
      </c>
      <c r="D447" s="22" t="s">
        <v>2352</v>
      </c>
      <c r="E447" s="111" t="s">
        <v>2353</v>
      </c>
      <c r="F447" s="55">
        <v>49666316</v>
      </c>
      <c r="G447" s="24" t="s">
        <v>29</v>
      </c>
      <c r="H447" s="22" t="s">
        <v>179</v>
      </c>
      <c r="I447" s="26">
        <v>45604</v>
      </c>
      <c r="J447" s="22"/>
      <c r="K447" s="24" t="s">
        <v>32</v>
      </c>
      <c r="L447" s="24"/>
      <c r="M447" s="22"/>
      <c r="N447" s="22"/>
      <c r="O447" s="29"/>
      <c r="P447" s="30"/>
      <c r="Q447" s="22"/>
      <c r="R447" s="22" t="b">
        <f t="shared" si="6"/>
        <v>0</v>
      </c>
      <c r="S447" s="22"/>
      <c r="T447" s="22" t="s">
        <v>77</v>
      </c>
      <c r="U447" s="26">
        <v>45604</v>
      </c>
      <c r="V447" s="26">
        <v>45609</v>
      </c>
      <c r="W447" s="29"/>
      <c r="X447" s="34"/>
      <c r="Y447" s="34"/>
      <c r="Z447" s="34"/>
    </row>
    <row r="448" spans="1:26" ht="36.75" customHeight="1" x14ac:dyDescent="0.25">
      <c r="A448" s="22">
        <v>448</v>
      </c>
      <c r="B448" s="23" t="s">
        <v>39</v>
      </c>
      <c r="C448" s="22" t="s">
        <v>1974</v>
      </c>
      <c r="D448" s="22" t="s">
        <v>1975</v>
      </c>
      <c r="E448" s="111" t="s">
        <v>2354</v>
      </c>
      <c r="F448" s="55">
        <v>2569518806</v>
      </c>
      <c r="G448" s="24" t="s">
        <v>450</v>
      </c>
      <c r="H448" s="22" t="s">
        <v>99</v>
      </c>
      <c r="I448" s="26">
        <v>45604</v>
      </c>
      <c r="J448" s="92" t="s">
        <v>2658</v>
      </c>
      <c r="K448" s="24" t="s">
        <v>32</v>
      </c>
      <c r="L448" s="28" t="s">
        <v>33</v>
      </c>
      <c r="M448" s="94" t="s">
        <v>2659</v>
      </c>
      <c r="N448" s="92" t="s">
        <v>2660</v>
      </c>
      <c r="O448" s="40" t="s">
        <v>2355</v>
      </c>
      <c r="P448" s="30">
        <v>2569518806</v>
      </c>
      <c r="Q448" s="25"/>
      <c r="R448" s="22" t="b">
        <f t="shared" si="6"/>
        <v>1</v>
      </c>
      <c r="S448" s="22"/>
      <c r="T448" s="22" t="s">
        <v>38</v>
      </c>
      <c r="U448" s="26">
        <v>45604</v>
      </c>
      <c r="V448" s="26">
        <v>45609</v>
      </c>
      <c r="W448" s="29">
        <v>45632</v>
      </c>
      <c r="X448" s="34" t="s">
        <v>2494</v>
      </c>
      <c r="Y448" s="34">
        <v>1</v>
      </c>
      <c r="Z448" s="85" t="s">
        <v>2518</v>
      </c>
    </row>
    <row r="449" spans="1:26" ht="36.75" hidden="1" customHeight="1" x14ac:dyDescent="0.25">
      <c r="A449" s="22">
        <v>449</v>
      </c>
      <c r="B449" s="23" t="s">
        <v>24</v>
      </c>
      <c r="C449" s="22" t="s">
        <v>2356</v>
      </c>
      <c r="D449" s="22" t="s">
        <v>2357</v>
      </c>
      <c r="E449" s="111" t="s">
        <v>2358</v>
      </c>
      <c r="F449" s="55">
        <v>126733980</v>
      </c>
      <c r="G449" s="24" t="s">
        <v>57</v>
      </c>
      <c r="H449" s="22" t="s">
        <v>99</v>
      </c>
      <c r="I449" s="26">
        <v>45604</v>
      </c>
      <c r="J449" s="22"/>
      <c r="K449" s="24" t="s">
        <v>32</v>
      </c>
      <c r="L449" s="24"/>
      <c r="M449" s="22"/>
      <c r="N449" s="22"/>
      <c r="O449" s="29"/>
      <c r="P449" s="30"/>
      <c r="Q449" s="22"/>
      <c r="R449" s="22" t="b">
        <f t="shared" si="6"/>
        <v>0</v>
      </c>
      <c r="S449" s="22"/>
      <c r="T449" s="22" t="s">
        <v>77</v>
      </c>
      <c r="U449" s="26">
        <v>45604</v>
      </c>
      <c r="V449" s="26">
        <v>45609</v>
      </c>
      <c r="W449" s="29"/>
      <c r="X449" s="34"/>
      <c r="Y449" s="34"/>
      <c r="Z449" s="34"/>
    </row>
    <row r="450" spans="1:26" ht="36.75" hidden="1" customHeight="1" x14ac:dyDescent="0.25">
      <c r="A450" s="22">
        <v>450</v>
      </c>
      <c r="B450" s="23" t="s">
        <v>24</v>
      </c>
      <c r="C450" s="22" t="s">
        <v>2359</v>
      </c>
      <c r="D450" s="22" t="s">
        <v>2360</v>
      </c>
      <c r="E450" s="111" t="s">
        <v>2361</v>
      </c>
      <c r="F450" s="55">
        <v>597323</v>
      </c>
      <c r="G450" s="22" t="s">
        <v>197</v>
      </c>
      <c r="H450" s="24" t="s">
        <v>476</v>
      </c>
      <c r="I450" s="26">
        <v>45604</v>
      </c>
      <c r="J450" s="22"/>
      <c r="K450" s="24" t="s">
        <v>32</v>
      </c>
      <c r="L450" s="24"/>
      <c r="M450" s="22"/>
      <c r="N450" s="22"/>
      <c r="O450" s="29"/>
      <c r="P450" s="30"/>
      <c r="Q450" s="22"/>
      <c r="R450" s="22" t="b">
        <f t="shared" ref="R450:R479" si="7">+ISNUMBER(P450)</f>
        <v>0</v>
      </c>
      <c r="S450" s="22"/>
      <c r="T450" s="22" t="s">
        <v>77</v>
      </c>
      <c r="U450" s="26">
        <v>45604</v>
      </c>
      <c r="V450" s="26">
        <v>45604</v>
      </c>
      <c r="W450" s="29"/>
      <c r="X450" s="34"/>
      <c r="Y450" s="34"/>
      <c r="Z450" s="34"/>
    </row>
    <row r="451" spans="1:26" ht="36.75" hidden="1" customHeight="1" x14ac:dyDescent="0.25">
      <c r="A451" s="22">
        <v>451</v>
      </c>
      <c r="B451" s="23" t="s">
        <v>39</v>
      </c>
      <c r="C451" s="22" t="s">
        <v>27</v>
      </c>
      <c r="D451" s="22" t="s">
        <v>2362</v>
      </c>
      <c r="E451" s="111" t="s">
        <v>2363</v>
      </c>
      <c r="F451" s="55">
        <v>300000000</v>
      </c>
      <c r="G451" s="22" t="s">
        <v>112</v>
      </c>
      <c r="H451" s="24" t="s">
        <v>476</v>
      </c>
      <c r="I451" s="26">
        <v>45604</v>
      </c>
      <c r="J451" s="22" t="s">
        <v>2364</v>
      </c>
      <c r="K451" s="24" t="s">
        <v>53</v>
      </c>
      <c r="L451" s="28" t="s">
        <v>33</v>
      </c>
      <c r="M451" s="22" t="s">
        <v>2365</v>
      </c>
      <c r="N451" s="22" t="s">
        <v>94</v>
      </c>
      <c r="O451" s="40" t="s">
        <v>2366</v>
      </c>
      <c r="P451" s="30">
        <v>300000000</v>
      </c>
      <c r="Q451" s="30"/>
      <c r="R451" s="22" t="b">
        <f t="shared" si="7"/>
        <v>1</v>
      </c>
      <c r="S451" s="22"/>
      <c r="T451" s="22" t="s">
        <v>38</v>
      </c>
      <c r="U451" s="26">
        <v>45604</v>
      </c>
      <c r="V451" s="26">
        <v>45604</v>
      </c>
      <c r="W451" s="29">
        <v>45623</v>
      </c>
      <c r="X451" s="72" t="s">
        <v>2495</v>
      </c>
      <c r="Y451" s="34"/>
      <c r="Z451" s="34"/>
    </row>
    <row r="452" spans="1:26" ht="36.75" hidden="1" customHeight="1" x14ac:dyDescent="0.25">
      <c r="A452" s="22">
        <v>452</v>
      </c>
      <c r="B452" s="23" t="s">
        <v>24</v>
      </c>
      <c r="C452" s="22" t="s">
        <v>2367</v>
      </c>
      <c r="D452" s="22" t="s">
        <v>2368</v>
      </c>
      <c r="E452" s="111" t="s">
        <v>2369</v>
      </c>
      <c r="F452" s="55">
        <v>2065091490</v>
      </c>
      <c r="G452" s="24" t="s">
        <v>161</v>
      </c>
      <c r="H452" s="22" t="s">
        <v>99</v>
      </c>
      <c r="I452" s="26">
        <v>45609</v>
      </c>
      <c r="J452" s="22"/>
      <c r="K452" s="24" t="s">
        <v>32</v>
      </c>
      <c r="L452" s="24"/>
      <c r="M452" s="22"/>
      <c r="N452" s="22"/>
      <c r="O452" s="29"/>
      <c r="P452" s="30"/>
      <c r="Q452" s="22"/>
      <c r="R452" s="22" t="b">
        <f t="shared" si="7"/>
        <v>0</v>
      </c>
      <c r="S452" s="22"/>
      <c r="T452" s="22" t="s">
        <v>77</v>
      </c>
      <c r="U452" s="26">
        <v>45609</v>
      </c>
      <c r="V452" s="26">
        <v>45616</v>
      </c>
      <c r="W452" s="29"/>
      <c r="X452" s="34"/>
      <c r="Y452" s="34"/>
      <c r="Z452" s="34"/>
    </row>
    <row r="453" spans="1:26" ht="36.75" hidden="1" customHeight="1" x14ac:dyDescent="0.25">
      <c r="A453" s="22">
        <v>453</v>
      </c>
      <c r="B453" s="23" t="s">
        <v>39</v>
      </c>
      <c r="C453" s="22" t="s">
        <v>2370</v>
      </c>
      <c r="D453" s="22" t="s">
        <v>2371</v>
      </c>
      <c r="E453" s="111" t="s">
        <v>2372</v>
      </c>
      <c r="F453" s="55">
        <v>15000000</v>
      </c>
      <c r="G453" s="22" t="s">
        <v>670</v>
      </c>
      <c r="H453" s="22" t="s">
        <v>179</v>
      </c>
      <c r="I453" s="26">
        <v>45611</v>
      </c>
      <c r="J453" s="22"/>
      <c r="K453" s="24" t="s">
        <v>32</v>
      </c>
      <c r="L453" s="24"/>
      <c r="M453" s="22"/>
      <c r="N453" s="22"/>
      <c r="O453" s="29"/>
      <c r="P453" s="30"/>
      <c r="Q453" s="22"/>
      <c r="R453" s="22" t="b">
        <f t="shared" si="7"/>
        <v>0</v>
      </c>
      <c r="S453" s="22"/>
      <c r="T453" s="22" t="s">
        <v>77</v>
      </c>
      <c r="U453" s="26">
        <v>45611</v>
      </c>
      <c r="V453" s="26"/>
      <c r="W453" s="29"/>
      <c r="X453" s="34"/>
      <c r="Y453" s="34"/>
      <c r="Z453" s="34"/>
    </row>
    <row r="454" spans="1:26" ht="36.75" hidden="1" customHeight="1" x14ac:dyDescent="0.25">
      <c r="A454" s="22">
        <v>454</v>
      </c>
      <c r="B454" s="23" t="s">
        <v>48</v>
      </c>
      <c r="C454" s="22" t="s">
        <v>2373</v>
      </c>
      <c r="D454" s="22" t="s">
        <v>2374</v>
      </c>
      <c r="E454" s="111" t="s">
        <v>2375</v>
      </c>
      <c r="F454" s="55">
        <v>137231478</v>
      </c>
      <c r="G454" s="22" t="s">
        <v>112</v>
      </c>
      <c r="H454" s="22" t="s">
        <v>346</v>
      </c>
      <c r="I454" s="26">
        <v>45611</v>
      </c>
      <c r="J454" s="22"/>
      <c r="K454" s="24" t="s">
        <v>32</v>
      </c>
      <c r="L454" s="24"/>
      <c r="M454" s="22"/>
      <c r="N454" s="22"/>
      <c r="O454" s="29"/>
      <c r="P454" s="30"/>
      <c r="Q454" s="22"/>
      <c r="R454" s="22" t="b">
        <f t="shared" si="7"/>
        <v>0</v>
      </c>
      <c r="S454" s="22"/>
      <c r="T454" s="22" t="s">
        <v>77</v>
      </c>
      <c r="U454" s="26">
        <v>45611</v>
      </c>
      <c r="V454" s="26"/>
      <c r="W454" s="29"/>
      <c r="X454" s="34"/>
      <c r="Y454" s="34"/>
      <c r="Z454" s="34"/>
    </row>
    <row r="455" spans="1:26" ht="36.75" hidden="1" customHeight="1" x14ac:dyDescent="0.25">
      <c r="A455" s="22">
        <v>455</v>
      </c>
      <c r="B455" s="23" t="s">
        <v>24</v>
      </c>
      <c r="C455" s="22" t="s">
        <v>2376</v>
      </c>
      <c r="D455" s="22" t="s">
        <v>2377</v>
      </c>
      <c r="E455" s="111" t="s">
        <v>2378</v>
      </c>
      <c r="F455" s="55">
        <v>37716497</v>
      </c>
      <c r="G455" s="24" t="s">
        <v>57</v>
      </c>
      <c r="H455" s="24" t="s">
        <v>476</v>
      </c>
      <c r="I455" s="26">
        <v>45611</v>
      </c>
      <c r="J455" s="22"/>
      <c r="K455" s="24" t="s">
        <v>32</v>
      </c>
      <c r="L455" s="24"/>
      <c r="M455" s="22"/>
      <c r="N455" s="22"/>
      <c r="O455" s="29"/>
      <c r="P455" s="30"/>
      <c r="Q455" s="22"/>
      <c r="R455" s="22" t="b">
        <f t="shared" si="7"/>
        <v>0</v>
      </c>
      <c r="S455" s="22"/>
      <c r="T455" s="22" t="s">
        <v>77</v>
      </c>
      <c r="U455" s="26">
        <v>45611</v>
      </c>
      <c r="V455" s="26"/>
      <c r="W455" s="29"/>
      <c r="X455" s="34"/>
      <c r="Y455" s="34"/>
      <c r="Z455" s="34"/>
    </row>
    <row r="456" spans="1:26" ht="36.75" hidden="1" customHeight="1" x14ac:dyDescent="0.25">
      <c r="A456" s="22">
        <v>456</v>
      </c>
      <c r="B456" s="23" t="s">
        <v>326</v>
      </c>
      <c r="C456" s="22" t="s">
        <v>27</v>
      </c>
      <c r="D456" s="22" t="s">
        <v>2379</v>
      </c>
      <c r="E456" s="111" t="s">
        <v>2380</v>
      </c>
      <c r="F456" s="55">
        <v>2000000000</v>
      </c>
      <c r="G456" s="22" t="s">
        <v>112</v>
      </c>
      <c r="H456" s="24" t="s">
        <v>476</v>
      </c>
      <c r="I456" s="26">
        <v>45611</v>
      </c>
      <c r="J456" s="22" t="s">
        <v>2381</v>
      </c>
      <c r="K456" s="24" t="s">
        <v>53</v>
      </c>
      <c r="L456" s="24" t="s">
        <v>330</v>
      </c>
      <c r="M456" s="24" t="s">
        <v>2382</v>
      </c>
      <c r="N456" s="22" t="s">
        <v>1894</v>
      </c>
      <c r="O456" s="40" t="s">
        <v>2383</v>
      </c>
      <c r="P456" s="30">
        <v>2000000000</v>
      </c>
      <c r="Q456" s="25"/>
      <c r="R456" s="22" t="b">
        <f t="shared" si="7"/>
        <v>1</v>
      </c>
      <c r="S456" s="22"/>
      <c r="T456" s="22" t="s">
        <v>38</v>
      </c>
      <c r="U456" s="26">
        <v>45611</v>
      </c>
      <c r="V456" s="26">
        <v>45611</v>
      </c>
      <c r="W456" s="29">
        <v>45611</v>
      </c>
      <c r="X456" s="72" t="s">
        <v>2495</v>
      </c>
      <c r="Y456" s="34"/>
      <c r="Z456" s="34"/>
    </row>
    <row r="457" spans="1:26" ht="36.75" hidden="1" customHeight="1" x14ac:dyDescent="0.25">
      <c r="A457" s="22">
        <v>457</v>
      </c>
      <c r="B457" s="23" t="s">
        <v>24</v>
      </c>
      <c r="C457" s="109" t="s">
        <v>27</v>
      </c>
      <c r="D457" s="22" t="s">
        <v>2384</v>
      </c>
      <c r="E457" s="111" t="s">
        <v>2385</v>
      </c>
      <c r="F457" s="55">
        <v>14078984</v>
      </c>
      <c r="G457" s="22" t="s">
        <v>112</v>
      </c>
      <c r="H457" s="24" t="s">
        <v>476</v>
      </c>
      <c r="I457" s="26">
        <v>45616</v>
      </c>
      <c r="J457" s="22"/>
      <c r="K457" s="24" t="s">
        <v>32</v>
      </c>
      <c r="L457" s="24"/>
      <c r="M457" s="22"/>
      <c r="N457" s="22"/>
      <c r="O457" s="29"/>
      <c r="P457" s="30"/>
      <c r="Q457" s="22"/>
      <c r="R457" s="22" t="b">
        <f t="shared" si="7"/>
        <v>0</v>
      </c>
      <c r="S457" s="22"/>
      <c r="T457" s="22" t="s">
        <v>54</v>
      </c>
      <c r="U457" s="26">
        <v>45616</v>
      </c>
      <c r="V457" s="26"/>
      <c r="W457" s="29"/>
      <c r="X457" s="34"/>
      <c r="Y457" s="34"/>
      <c r="Z457" s="34"/>
    </row>
    <row r="458" spans="1:26" ht="36.75" hidden="1" customHeight="1" x14ac:dyDescent="0.25">
      <c r="A458" s="22">
        <v>458</v>
      </c>
      <c r="B458" s="23" t="s">
        <v>24</v>
      </c>
      <c r="C458" s="22" t="s">
        <v>27</v>
      </c>
      <c r="D458" s="22" t="s">
        <v>2386</v>
      </c>
      <c r="E458" s="111" t="s">
        <v>2387</v>
      </c>
      <c r="F458" s="55">
        <v>68717740</v>
      </c>
      <c r="G458" s="24" t="s">
        <v>422</v>
      </c>
      <c r="H458" s="22" t="s">
        <v>179</v>
      </c>
      <c r="I458" s="26">
        <v>45616</v>
      </c>
      <c r="J458" s="22"/>
      <c r="K458" s="24" t="s">
        <v>32</v>
      </c>
      <c r="L458" s="24"/>
      <c r="M458" s="22"/>
      <c r="N458" s="22"/>
      <c r="O458" s="29"/>
      <c r="P458" s="30"/>
      <c r="Q458" s="22"/>
      <c r="R458" s="22" t="b">
        <f t="shared" si="7"/>
        <v>0</v>
      </c>
      <c r="S458" s="22"/>
      <c r="T458" s="22" t="s">
        <v>77</v>
      </c>
      <c r="U458" s="26">
        <v>45616</v>
      </c>
      <c r="V458" s="26"/>
      <c r="W458" s="29"/>
      <c r="X458" s="34"/>
      <c r="Y458" s="34"/>
      <c r="Z458" s="34"/>
    </row>
    <row r="459" spans="1:26" ht="36.75" hidden="1" customHeight="1" x14ac:dyDescent="0.25">
      <c r="A459" s="22">
        <v>459</v>
      </c>
      <c r="B459" s="23" t="s">
        <v>39</v>
      </c>
      <c r="C459" s="22" t="s">
        <v>27</v>
      </c>
      <c r="D459" s="22" t="s">
        <v>2388</v>
      </c>
      <c r="E459" s="111" t="s">
        <v>2389</v>
      </c>
      <c r="F459" s="55">
        <v>323988698</v>
      </c>
      <c r="G459" s="22" t="s">
        <v>112</v>
      </c>
      <c r="H459" s="24" t="s">
        <v>476</v>
      </c>
      <c r="I459" s="26">
        <v>45616</v>
      </c>
      <c r="J459" s="22"/>
      <c r="K459" s="24" t="s">
        <v>32</v>
      </c>
      <c r="L459" s="24"/>
      <c r="M459" s="22"/>
      <c r="N459" s="22"/>
      <c r="O459" s="29"/>
      <c r="P459" s="30"/>
      <c r="Q459" s="22"/>
      <c r="R459" s="22" t="b">
        <f t="shared" si="7"/>
        <v>0</v>
      </c>
      <c r="S459" s="22"/>
      <c r="T459" s="22" t="s">
        <v>77</v>
      </c>
      <c r="U459" s="26">
        <v>45616</v>
      </c>
      <c r="V459" s="26"/>
      <c r="W459" s="29"/>
      <c r="X459" s="34"/>
      <c r="Y459" s="34"/>
      <c r="Z459" s="34"/>
    </row>
    <row r="460" spans="1:26" ht="36.75" hidden="1" customHeight="1" x14ac:dyDescent="0.25">
      <c r="A460" s="22">
        <v>460</v>
      </c>
      <c r="B460" s="23" t="s">
        <v>39</v>
      </c>
      <c r="C460" s="22" t="s">
        <v>27</v>
      </c>
      <c r="D460" s="22" t="s">
        <v>2391</v>
      </c>
      <c r="E460" s="111" t="s">
        <v>2392</v>
      </c>
      <c r="F460" s="55">
        <v>80426445</v>
      </c>
      <c r="G460" s="24" t="s">
        <v>422</v>
      </c>
      <c r="H460" s="22" t="s">
        <v>179</v>
      </c>
      <c r="I460" s="26">
        <v>45617</v>
      </c>
      <c r="J460" s="22"/>
      <c r="K460" s="24" t="s">
        <v>32</v>
      </c>
      <c r="L460" s="24"/>
      <c r="M460" s="22"/>
      <c r="N460" s="22"/>
      <c r="O460" s="29"/>
      <c r="P460" s="30"/>
      <c r="Q460" s="22"/>
      <c r="R460" s="22" t="b">
        <f t="shared" si="7"/>
        <v>0</v>
      </c>
      <c r="S460" s="22"/>
      <c r="T460" s="22" t="s">
        <v>77</v>
      </c>
      <c r="U460" s="26">
        <v>45617</v>
      </c>
      <c r="V460" s="26"/>
      <c r="W460" s="29"/>
      <c r="X460" s="34"/>
      <c r="Y460" s="34"/>
      <c r="Z460" s="34"/>
    </row>
    <row r="461" spans="1:26" ht="36.75" hidden="1" customHeight="1" x14ac:dyDescent="0.25">
      <c r="A461" s="22">
        <v>461</v>
      </c>
      <c r="B461" s="23" t="s">
        <v>39</v>
      </c>
      <c r="C461" s="22" t="s">
        <v>27</v>
      </c>
      <c r="D461" s="22" t="s">
        <v>2393</v>
      </c>
      <c r="E461" s="111" t="s">
        <v>2394</v>
      </c>
      <c r="F461" s="55">
        <v>5560076</v>
      </c>
      <c r="G461" s="22" t="s">
        <v>76</v>
      </c>
      <c r="H461" s="24" t="s">
        <v>476</v>
      </c>
      <c r="I461" s="26">
        <v>45617</v>
      </c>
      <c r="J461" s="22"/>
      <c r="K461" s="24" t="s">
        <v>32</v>
      </c>
      <c r="L461" s="24"/>
      <c r="M461" s="22"/>
      <c r="N461" s="22"/>
      <c r="O461" s="29"/>
      <c r="P461" s="30"/>
      <c r="Q461" s="22"/>
      <c r="R461" s="22" t="b">
        <f t="shared" si="7"/>
        <v>0</v>
      </c>
      <c r="S461" s="22"/>
      <c r="T461" s="22" t="s">
        <v>77</v>
      </c>
      <c r="U461" s="26">
        <v>45617</v>
      </c>
      <c r="V461" s="26"/>
      <c r="W461" s="29"/>
      <c r="X461" s="34"/>
      <c r="Y461" s="34"/>
      <c r="Z461" s="34"/>
    </row>
    <row r="462" spans="1:26" ht="36.75" customHeight="1" x14ac:dyDescent="0.25">
      <c r="A462" s="22">
        <v>462</v>
      </c>
      <c r="B462" s="23" t="s">
        <v>48</v>
      </c>
      <c r="C462" s="22" t="s">
        <v>27</v>
      </c>
      <c r="D462" s="22" t="s">
        <v>2395</v>
      </c>
      <c r="E462" s="111" t="s">
        <v>2396</v>
      </c>
      <c r="F462" s="55">
        <v>11746500000</v>
      </c>
      <c r="G462" s="24" t="s">
        <v>444</v>
      </c>
      <c r="H462" s="24" t="s">
        <v>476</v>
      </c>
      <c r="I462" s="26">
        <v>45618</v>
      </c>
      <c r="J462" s="41" t="s">
        <v>2397</v>
      </c>
      <c r="K462" s="24" t="s">
        <v>32</v>
      </c>
      <c r="L462" s="24" t="s">
        <v>242</v>
      </c>
      <c r="M462" s="94" t="s">
        <v>2686</v>
      </c>
      <c r="N462" s="92" t="s">
        <v>2687</v>
      </c>
      <c r="O462" s="40" t="s">
        <v>2398</v>
      </c>
      <c r="P462" s="30">
        <v>11746499993</v>
      </c>
      <c r="Q462" s="99">
        <v>3946499993</v>
      </c>
      <c r="R462" s="22" t="b">
        <f t="shared" si="7"/>
        <v>1</v>
      </c>
      <c r="S462" s="22"/>
      <c r="T462" s="22" t="s">
        <v>38</v>
      </c>
      <c r="U462" s="26">
        <v>45618</v>
      </c>
      <c r="V462" s="26"/>
      <c r="W462" s="29">
        <v>45636</v>
      </c>
      <c r="X462" s="34" t="s">
        <v>2495</v>
      </c>
      <c r="Y462" s="34"/>
      <c r="Z462" s="34"/>
    </row>
    <row r="463" spans="1:26" ht="36.75" hidden="1" customHeight="1" x14ac:dyDescent="0.25">
      <c r="A463" s="22">
        <v>463</v>
      </c>
      <c r="B463" s="23" t="s">
        <v>39</v>
      </c>
      <c r="C463" s="22" t="s">
        <v>27</v>
      </c>
      <c r="D463" s="22" t="s">
        <v>2399</v>
      </c>
      <c r="E463" s="111" t="s">
        <v>2400</v>
      </c>
      <c r="F463" s="55">
        <v>44227812</v>
      </c>
      <c r="G463" s="24" t="s">
        <v>161</v>
      </c>
      <c r="H463" s="22" t="s">
        <v>99</v>
      </c>
      <c r="I463" s="26">
        <v>45618</v>
      </c>
      <c r="J463" s="22"/>
      <c r="K463" s="24" t="s">
        <v>32</v>
      </c>
      <c r="L463" s="24"/>
      <c r="M463" s="22"/>
      <c r="N463" s="22"/>
      <c r="O463" s="29"/>
      <c r="P463" s="30"/>
      <c r="Q463" s="22"/>
      <c r="R463" s="22" t="b">
        <f t="shared" si="7"/>
        <v>0</v>
      </c>
      <c r="S463" s="22"/>
      <c r="T463" s="22" t="s">
        <v>77</v>
      </c>
      <c r="U463" s="26">
        <v>45618</v>
      </c>
      <c r="V463" s="26"/>
      <c r="W463" s="29"/>
      <c r="X463" s="34"/>
      <c r="Y463" s="34"/>
      <c r="Z463" s="34"/>
    </row>
    <row r="464" spans="1:26" ht="36.75" hidden="1" customHeight="1" x14ac:dyDescent="0.25">
      <c r="A464" s="22">
        <v>464</v>
      </c>
      <c r="B464" s="23" t="s">
        <v>24</v>
      </c>
      <c r="C464" s="22" t="s">
        <v>27</v>
      </c>
      <c r="D464" s="43" t="s">
        <v>2401</v>
      </c>
      <c r="E464" s="111" t="s">
        <v>2402</v>
      </c>
      <c r="F464" s="55">
        <v>524427019</v>
      </c>
      <c r="G464" s="24" t="s">
        <v>57</v>
      </c>
      <c r="H464" s="22" t="s">
        <v>99</v>
      </c>
      <c r="I464" s="26">
        <v>45621</v>
      </c>
      <c r="J464" s="22"/>
      <c r="K464" s="24" t="s">
        <v>32</v>
      </c>
      <c r="L464" s="24"/>
      <c r="M464" s="22"/>
      <c r="N464" s="22"/>
      <c r="O464" s="29"/>
      <c r="P464" s="30"/>
      <c r="Q464" s="22"/>
      <c r="R464" s="22" t="b">
        <f t="shared" si="7"/>
        <v>0</v>
      </c>
      <c r="S464" s="22"/>
      <c r="T464" s="22" t="s">
        <v>77</v>
      </c>
      <c r="U464" s="26">
        <v>45621</v>
      </c>
      <c r="V464" s="26"/>
      <c r="W464" s="29"/>
      <c r="X464" s="34"/>
      <c r="Y464" s="34"/>
      <c r="Z464" s="34"/>
    </row>
    <row r="465" spans="1:26" ht="36.75" hidden="1" customHeight="1" x14ac:dyDescent="0.25">
      <c r="A465" s="22">
        <v>465</v>
      </c>
      <c r="B465" s="23" t="s">
        <v>48</v>
      </c>
      <c r="C465" s="22" t="s">
        <v>27</v>
      </c>
      <c r="D465" s="22" t="s">
        <v>2403</v>
      </c>
      <c r="E465" s="111" t="s">
        <v>2404</v>
      </c>
      <c r="F465" s="55">
        <v>99988626</v>
      </c>
      <c r="G465" s="22" t="s">
        <v>81</v>
      </c>
      <c r="H465" s="24" t="s">
        <v>476</v>
      </c>
      <c r="I465" s="44">
        <v>45624</v>
      </c>
      <c r="J465" s="22"/>
      <c r="K465" s="24" t="s">
        <v>32</v>
      </c>
      <c r="L465" s="24"/>
      <c r="M465" s="22"/>
      <c r="N465" s="22"/>
      <c r="O465" s="29"/>
      <c r="P465" s="30"/>
      <c r="Q465" s="22"/>
      <c r="R465" s="22" t="b">
        <f t="shared" si="7"/>
        <v>0</v>
      </c>
      <c r="S465" s="22"/>
      <c r="T465" s="22" t="s">
        <v>77</v>
      </c>
      <c r="U465" s="44">
        <v>45624</v>
      </c>
      <c r="V465" s="26"/>
      <c r="W465" s="29"/>
      <c r="X465" s="34"/>
      <c r="Y465" s="34"/>
      <c r="Z465" s="34"/>
    </row>
    <row r="466" spans="1:26" ht="36.75" hidden="1" customHeight="1" x14ac:dyDescent="0.25">
      <c r="A466" s="22">
        <v>466</v>
      </c>
      <c r="B466" s="23" t="s">
        <v>48</v>
      </c>
      <c r="C466" s="22" t="s">
        <v>27</v>
      </c>
      <c r="D466" s="22" t="s">
        <v>2405</v>
      </c>
      <c r="E466" s="111" t="s">
        <v>2406</v>
      </c>
      <c r="F466" s="55">
        <v>33079361578</v>
      </c>
      <c r="G466" s="22" t="s">
        <v>76</v>
      </c>
      <c r="H466" s="22" t="s">
        <v>179</v>
      </c>
      <c r="I466" s="44">
        <v>45624</v>
      </c>
      <c r="J466" s="22" t="s">
        <v>2493</v>
      </c>
      <c r="K466" s="24" t="s">
        <v>157</v>
      </c>
      <c r="L466" s="24" t="s">
        <v>27</v>
      </c>
      <c r="M466" s="92" t="s">
        <v>2693</v>
      </c>
      <c r="N466" s="22"/>
      <c r="O466" s="29" t="s">
        <v>2492</v>
      </c>
      <c r="P466" s="30">
        <v>33079361576</v>
      </c>
      <c r="Q466" s="22"/>
      <c r="R466" s="22" t="b">
        <f t="shared" si="7"/>
        <v>1</v>
      </c>
      <c r="S466" s="22"/>
      <c r="T466" s="22" t="s">
        <v>38</v>
      </c>
      <c r="U466" s="44">
        <v>45624</v>
      </c>
      <c r="V466" s="26"/>
      <c r="W466" s="29">
        <v>45664</v>
      </c>
      <c r="X466" s="72" t="s">
        <v>2495</v>
      </c>
      <c r="Y466" s="34"/>
      <c r="Z466" s="34"/>
    </row>
    <row r="467" spans="1:26" ht="36.75" hidden="1" customHeight="1" x14ac:dyDescent="0.25">
      <c r="A467" s="22">
        <v>467</v>
      </c>
      <c r="B467" s="23" t="s">
        <v>146</v>
      </c>
      <c r="C467" s="22" t="s">
        <v>27</v>
      </c>
      <c r="D467" s="22" t="s">
        <v>2407</v>
      </c>
      <c r="E467" s="111" t="s">
        <v>2408</v>
      </c>
      <c r="F467" s="55">
        <v>594159118</v>
      </c>
      <c r="G467" s="22" t="s">
        <v>2262</v>
      </c>
      <c r="H467" s="22" t="s">
        <v>2409</v>
      </c>
      <c r="I467" s="44">
        <v>45625</v>
      </c>
      <c r="J467" s="22"/>
      <c r="K467" s="24" t="s">
        <v>32</v>
      </c>
      <c r="L467" s="24"/>
      <c r="M467" s="22"/>
      <c r="N467" s="22"/>
      <c r="O467" s="29"/>
      <c r="P467" s="30"/>
      <c r="Q467" s="22"/>
      <c r="R467" s="22" t="b">
        <f t="shared" si="7"/>
        <v>0</v>
      </c>
      <c r="S467" s="22"/>
      <c r="T467" s="22" t="s">
        <v>77</v>
      </c>
      <c r="U467" s="44">
        <v>45625</v>
      </c>
      <c r="V467" s="26"/>
      <c r="W467" s="29"/>
      <c r="X467" s="34"/>
      <c r="Y467" s="34"/>
      <c r="Z467" s="34"/>
    </row>
    <row r="468" spans="1:26" ht="36.75" hidden="1" customHeight="1" x14ac:dyDescent="0.25">
      <c r="A468" s="22">
        <v>468</v>
      </c>
      <c r="B468" s="23" t="s">
        <v>146</v>
      </c>
      <c r="C468" s="22" t="s">
        <v>27</v>
      </c>
      <c r="D468" s="22" t="s">
        <v>2410</v>
      </c>
      <c r="E468" s="111" t="s">
        <v>2411</v>
      </c>
      <c r="F468" s="55">
        <v>14799316</v>
      </c>
      <c r="G468" s="24" t="s">
        <v>422</v>
      </c>
      <c r="H468" s="22" t="s">
        <v>2409</v>
      </c>
      <c r="I468" s="44">
        <v>45625</v>
      </c>
      <c r="J468" s="22"/>
      <c r="K468" s="24" t="s">
        <v>32</v>
      </c>
      <c r="L468" s="24"/>
      <c r="M468" s="22"/>
      <c r="N468" s="22"/>
      <c r="O468" s="29"/>
      <c r="P468" s="30"/>
      <c r="Q468" s="22"/>
      <c r="R468" s="22" t="b">
        <f t="shared" si="7"/>
        <v>0</v>
      </c>
      <c r="S468" s="22"/>
      <c r="T468" s="22" t="s">
        <v>77</v>
      </c>
      <c r="U468" s="44">
        <v>45625</v>
      </c>
      <c r="V468" s="26"/>
      <c r="W468" s="29"/>
      <c r="X468" s="34"/>
      <c r="Y468" s="34"/>
      <c r="Z468" s="34"/>
    </row>
    <row r="469" spans="1:26" ht="36.75" hidden="1" customHeight="1" x14ac:dyDescent="0.25">
      <c r="A469" s="22">
        <v>469</v>
      </c>
      <c r="B469" s="23" t="s">
        <v>48</v>
      </c>
      <c r="C469" s="22" t="s">
        <v>27</v>
      </c>
      <c r="D469" s="22" t="s">
        <v>2412</v>
      </c>
      <c r="E469" s="111" t="s">
        <v>2413</v>
      </c>
      <c r="F469" s="55">
        <v>11200000</v>
      </c>
      <c r="G469" s="22" t="s">
        <v>112</v>
      </c>
      <c r="H469" s="22" t="s">
        <v>179</v>
      </c>
      <c r="I469" s="44">
        <v>45625</v>
      </c>
      <c r="J469" s="22"/>
      <c r="K469" s="24" t="s">
        <v>32</v>
      </c>
      <c r="L469" s="24"/>
      <c r="M469" s="22"/>
      <c r="N469" s="22"/>
      <c r="O469" s="29"/>
      <c r="P469" s="30"/>
      <c r="Q469" s="22"/>
      <c r="R469" s="22" t="b">
        <f t="shared" si="7"/>
        <v>0</v>
      </c>
      <c r="S469" s="22"/>
      <c r="T469" s="22" t="s">
        <v>77</v>
      </c>
      <c r="U469" s="44">
        <v>45625</v>
      </c>
      <c r="V469" s="26"/>
      <c r="W469" s="29"/>
      <c r="X469" s="34"/>
      <c r="Y469" s="34"/>
      <c r="Z469" s="34"/>
    </row>
    <row r="470" spans="1:26" ht="36.75" customHeight="1" x14ac:dyDescent="0.25">
      <c r="A470" s="22">
        <v>470</v>
      </c>
      <c r="B470" s="23" t="s">
        <v>24</v>
      </c>
      <c r="C470" s="22" t="s">
        <v>27</v>
      </c>
      <c r="D470" s="22" t="s">
        <v>2414</v>
      </c>
      <c r="E470" s="111" t="s">
        <v>2415</v>
      </c>
      <c r="F470" s="55">
        <v>3168540402</v>
      </c>
      <c r="G470" s="24" t="s">
        <v>112</v>
      </c>
      <c r="H470" s="22" t="s">
        <v>99</v>
      </c>
      <c r="I470" s="44">
        <v>45625</v>
      </c>
      <c r="J470" s="22" t="s">
        <v>2416</v>
      </c>
      <c r="K470" s="24" t="s">
        <v>32</v>
      </c>
      <c r="L470" s="24" t="s">
        <v>242</v>
      </c>
      <c r="M470" s="94" t="s">
        <v>2688</v>
      </c>
      <c r="N470" s="92" t="s">
        <v>2689</v>
      </c>
      <c r="O470" s="40" t="s">
        <v>2417</v>
      </c>
      <c r="P470" s="30">
        <v>3168540402</v>
      </c>
      <c r="Q470" s="99">
        <v>744208550</v>
      </c>
      <c r="R470" s="22" t="b">
        <f t="shared" si="7"/>
        <v>1</v>
      </c>
      <c r="S470" s="22"/>
      <c r="T470" s="22" t="s">
        <v>38</v>
      </c>
      <c r="U470" s="44">
        <v>45625</v>
      </c>
      <c r="V470" s="26"/>
      <c r="W470" s="29">
        <v>45649</v>
      </c>
      <c r="X470" s="72" t="s">
        <v>2495</v>
      </c>
      <c r="Y470" s="34"/>
      <c r="Z470" s="34"/>
    </row>
    <row r="471" spans="1:26" ht="36.75" hidden="1" customHeight="1" x14ac:dyDescent="0.25">
      <c r="A471" s="22">
        <v>471</v>
      </c>
      <c r="B471" s="45" t="s">
        <v>39</v>
      </c>
      <c r="C471" s="46" t="s">
        <v>27</v>
      </c>
      <c r="D471" s="46" t="s">
        <v>2419</v>
      </c>
      <c r="E471" s="114" t="s">
        <v>2420</v>
      </c>
      <c r="F471" s="57">
        <v>185306545</v>
      </c>
      <c r="G471" s="22" t="s">
        <v>2262</v>
      </c>
      <c r="H471" s="116" t="s">
        <v>2409</v>
      </c>
      <c r="I471" s="47">
        <v>45629</v>
      </c>
      <c r="J471" s="22"/>
      <c r="K471" s="24" t="s">
        <v>32</v>
      </c>
      <c r="L471" s="24"/>
      <c r="M471" s="24"/>
      <c r="N471" s="24"/>
      <c r="O471" s="29"/>
      <c r="P471" s="30"/>
      <c r="Q471" s="30"/>
      <c r="R471" s="22" t="b">
        <f t="shared" si="7"/>
        <v>0</v>
      </c>
      <c r="S471" s="22"/>
      <c r="T471" s="22" t="s">
        <v>77</v>
      </c>
      <c r="U471" s="48"/>
      <c r="V471" s="32"/>
      <c r="W471" s="33"/>
      <c r="X471" s="34"/>
      <c r="Y471" s="34"/>
      <c r="Z471" s="34"/>
    </row>
    <row r="472" spans="1:26" ht="36.75" hidden="1" customHeight="1" x14ac:dyDescent="0.25">
      <c r="A472" s="22">
        <v>472</v>
      </c>
      <c r="B472" s="45" t="s">
        <v>24</v>
      </c>
      <c r="C472" s="46" t="s">
        <v>27</v>
      </c>
      <c r="D472" s="46" t="s">
        <v>2421</v>
      </c>
      <c r="E472" s="114" t="s">
        <v>2422</v>
      </c>
      <c r="F472" s="57">
        <v>21596120</v>
      </c>
      <c r="G472" s="24" t="s">
        <v>1720</v>
      </c>
      <c r="H472" s="116" t="s">
        <v>99</v>
      </c>
      <c r="I472" s="47">
        <v>45629</v>
      </c>
      <c r="J472" s="22"/>
      <c r="K472" s="24" t="s">
        <v>32</v>
      </c>
      <c r="L472" s="24"/>
      <c r="M472" s="24"/>
      <c r="N472" s="24"/>
      <c r="O472" s="29"/>
      <c r="P472" s="30"/>
      <c r="Q472" s="30"/>
      <c r="R472" s="22" t="b">
        <f t="shared" si="7"/>
        <v>0</v>
      </c>
      <c r="S472" s="22"/>
      <c r="T472" s="22" t="s">
        <v>77</v>
      </c>
      <c r="U472" s="48"/>
      <c r="V472" s="32"/>
      <c r="W472" s="33"/>
      <c r="X472" s="34"/>
      <c r="Y472" s="34"/>
      <c r="Z472" s="34"/>
    </row>
    <row r="473" spans="1:26" ht="36.75" hidden="1" customHeight="1" x14ac:dyDescent="0.25">
      <c r="A473" s="22">
        <v>473</v>
      </c>
      <c r="B473" s="23" t="s">
        <v>48</v>
      </c>
      <c r="C473" s="46" t="s">
        <v>27</v>
      </c>
      <c r="D473" s="46" t="s">
        <v>2423</v>
      </c>
      <c r="E473" s="114" t="s">
        <v>2424</v>
      </c>
      <c r="F473" s="57">
        <v>31431126756</v>
      </c>
      <c r="G473" s="61" t="s">
        <v>444</v>
      </c>
      <c r="H473" s="24" t="s">
        <v>476</v>
      </c>
      <c r="I473" s="47">
        <v>45629</v>
      </c>
      <c r="J473" s="22"/>
      <c r="K473" s="24" t="s">
        <v>157</v>
      </c>
      <c r="L473" s="24"/>
      <c r="M473" s="24"/>
      <c r="N473" s="24"/>
      <c r="O473" s="29"/>
      <c r="P473" s="30"/>
      <c r="Q473" s="30"/>
      <c r="R473" s="22" t="b">
        <f t="shared" si="7"/>
        <v>0</v>
      </c>
      <c r="S473" s="22"/>
      <c r="T473" s="22" t="s">
        <v>354</v>
      </c>
      <c r="U473" s="48"/>
      <c r="V473" s="32"/>
      <c r="W473" s="33"/>
      <c r="X473" s="34"/>
      <c r="Y473" s="34"/>
      <c r="Z473" s="34"/>
    </row>
    <row r="474" spans="1:26" ht="36.75" hidden="1" customHeight="1" x14ac:dyDescent="0.25">
      <c r="A474" s="22">
        <v>474</v>
      </c>
      <c r="B474" s="49" t="s">
        <v>326</v>
      </c>
      <c r="C474" s="50" t="s">
        <v>27</v>
      </c>
      <c r="D474" s="50" t="s">
        <v>2425</v>
      </c>
      <c r="E474" s="114" t="s">
        <v>2426</v>
      </c>
      <c r="F474" s="58">
        <v>120000000</v>
      </c>
      <c r="G474" s="24" t="s">
        <v>112</v>
      </c>
      <c r="H474" s="117" t="s">
        <v>2409</v>
      </c>
      <c r="I474" s="51">
        <v>45631</v>
      </c>
      <c r="J474" s="121" t="s">
        <v>2427</v>
      </c>
      <c r="K474" s="24" t="s">
        <v>53</v>
      </c>
      <c r="L474" s="24" t="s">
        <v>330</v>
      </c>
      <c r="M474" s="94" t="s">
        <v>2573</v>
      </c>
      <c r="N474" s="94" t="s">
        <v>2574</v>
      </c>
      <c r="O474" s="93" t="s">
        <v>2530</v>
      </c>
      <c r="P474" s="30">
        <v>120000000</v>
      </c>
      <c r="Q474" s="30"/>
      <c r="R474" s="22" t="b">
        <f t="shared" si="7"/>
        <v>1</v>
      </c>
      <c r="S474" s="22"/>
      <c r="T474" s="22" t="s">
        <v>38</v>
      </c>
      <c r="U474" s="51">
        <v>45631</v>
      </c>
      <c r="V474" s="32"/>
      <c r="W474" s="33">
        <v>45631</v>
      </c>
      <c r="X474" s="72" t="s">
        <v>2495</v>
      </c>
      <c r="Y474" s="34"/>
      <c r="Z474" s="34"/>
    </row>
    <row r="475" spans="1:26" ht="36.75" hidden="1" customHeight="1" x14ac:dyDescent="0.25">
      <c r="A475" s="22">
        <v>475</v>
      </c>
      <c r="B475" s="23" t="s">
        <v>326</v>
      </c>
      <c r="C475" s="22" t="s">
        <v>27</v>
      </c>
      <c r="D475" s="22" t="s">
        <v>2428</v>
      </c>
      <c r="E475" s="114" t="s">
        <v>2429</v>
      </c>
      <c r="F475" s="55">
        <v>10000000</v>
      </c>
      <c r="G475" s="24" t="s">
        <v>112</v>
      </c>
      <c r="H475" s="94" t="s">
        <v>2409</v>
      </c>
      <c r="I475" s="69">
        <v>45632</v>
      </c>
      <c r="J475" s="118" t="s">
        <v>2430</v>
      </c>
      <c r="K475" s="24" t="s">
        <v>53</v>
      </c>
      <c r="L475" s="24" t="s">
        <v>330</v>
      </c>
      <c r="M475" s="94" t="s">
        <v>2571</v>
      </c>
      <c r="N475" s="94" t="s">
        <v>2572</v>
      </c>
      <c r="O475" s="91" t="s">
        <v>2529</v>
      </c>
      <c r="P475" s="30">
        <v>10000000</v>
      </c>
      <c r="Q475" s="30"/>
      <c r="R475" s="22" t="b">
        <f t="shared" si="7"/>
        <v>1</v>
      </c>
      <c r="S475" s="22"/>
      <c r="T475" s="22" t="s">
        <v>38</v>
      </c>
      <c r="U475" s="44">
        <v>45547</v>
      </c>
      <c r="V475" s="32"/>
      <c r="W475" s="33">
        <v>45554</v>
      </c>
      <c r="X475" s="72" t="s">
        <v>2495</v>
      </c>
      <c r="Y475" s="34"/>
      <c r="Z475" s="34"/>
    </row>
    <row r="476" spans="1:26" ht="36.75" hidden="1" customHeight="1" x14ac:dyDescent="0.25">
      <c r="A476" s="22">
        <v>476</v>
      </c>
      <c r="B476" s="45" t="s">
        <v>39</v>
      </c>
      <c r="C476" s="22" t="s">
        <v>27</v>
      </c>
      <c r="D476" s="22" t="s">
        <v>2431</v>
      </c>
      <c r="E476" s="113" t="s">
        <v>2603</v>
      </c>
      <c r="F476" s="55">
        <v>44227613</v>
      </c>
      <c r="G476" s="22" t="s">
        <v>2262</v>
      </c>
      <c r="H476" s="94" t="s">
        <v>2409</v>
      </c>
      <c r="I476" s="69">
        <v>45627</v>
      </c>
      <c r="J476" s="22"/>
      <c r="K476" s="24" t="s">
        <v>32</v>
      </c>
      <c r="L476" s="24"/>
      <c r="M476" s="24"/>
      <c r="N476" s="24"/>
      <c r="O476" s="29"/>
      <c r="P476" s="30"/>
      <c r="Q476" s="30"/>
      <c r="R476" s="22" t="b">
        <f t="shared" si="7"/>
        <v>0</v>
      </c>
      <c r="S476" s="22"/>
      <c r="T476" s="22" t="s">
        <v>77</v>
      </c>
      <c r="U476" s="44">
        <v>45652</v>
      </c>
      <c r="V476" s="32"/>
      <c r="W476" s="33"/>
      <c r="X476" s="34"/>
      <c r="Y476" s="34"/>
      <c r="Z476" s="34"/>
    </row>
    <row r="477" spans="1:26" ht="36.75" hidden="1" customHeight="1" x14ac:dyDescent="0.25">
      <c r="A477" s="22">
        <v>477</v>
      </c>
      <c r="B477" s="49" t="s">
        <v>326</v>
      </c>
      <c r="C477" s="22" t="s">
        <v>27</v>
      </c>
      <c r="D477" s="22" t="s">
        <v>2432</v>
      </c>
      <c r="E477" s="111" t="s">
        <v>2433</v>
      </c>
      <c r="F477" s="55">
        <v>40000000</v>
      </c>
      <c r="G477" s="24" t="s">
        <v>112</v>
      </c>
      <c r="H477" s="94" t="s">
        <v>2409</v>
      </c>
      <c r="I477" s="44">
        <v>45652</v>
      </c>
      <c r="J477" s="22" t="s">
        <v>2434</v>
      </c>
      <c r="K477" s="24" t="s">
        <v>53</v>
      </c>
      <c r="L477" s="24" t="s">
        <v>330</v>
      </c>
      <c r="M477" s="94" t="s">
        <v>2671</v>
      </c>
      <c r="N477" s="94" t="s">
        <v>2672</v>
      </c>
      <c r="O477" s="40" t="s">
        <v>2435</v>
      </c>
      <c r="P477" s="30">
        <v>40000000</v>
      </c>
      <c r="Q477" s="30"/>
      <c r="R477" s="22" t="b">
        <f t="shared" si="7"/>
        <v>1</v>
      </c>
      <c r="S477" s="22"/>
      <c r="T477" s="22" t="s">
        <v>38</v>
      </c>
      <c r="U477" s="48">
        <v>45631</v>
      </c>
      <c r="V477" s="32"/>
      <c r="W477" s="44">
        <v>45652</v>
      </c>
      <c r="X477" s="72" t="s">
        <v>2495</v>
      </c>
      <c r="Y477" s="34"/>
      <c r="Z477" s="34"/>
    </row>
    <row r="478" spans="1:26" ht="36.75" hidden="1" customHeight="1" x14ac:dyDescent="0.25">
      <c r="A478" s="22">
        <v>478</v>
      </c>
      <c r="B478" s="23" t="s">
        <v>133</v>
      </c>
      <c r="C478" s="22" t="s">
        <v>27</v>
      </c>
      <c r="D478" s="22" t="s">
        <v>2436</v>
      </c>
      <c r="E478" s="111" t="s">
        <v>2600</v>
      </c>
      <c r="F478" s="55">
        <v>344333000</v>
      </c>
      <c r="G478" s="24" t="s">
        <v>57</v>
      </c>
      <c r="H478" s="94" t="s">
        <v>2409</v>
      </c>
      <c r="I478" s="69">
        <v>45654</v>
      </c>
      <c r="J478" s="122" t="s">
        <v>2437</v>
      </c>
      <c r="K478" s="24" t="s">
        <v>53</v>
      </c>
      <c r="L478" s="24" t="s">
        <v>781</v>
      </c>
      <c r="M478" s="24" t="s">
        <v>2557</v>
      </c>
      <c r="N478" s="24">
        <v>9015102637</v>
      </c>
      <c r="O478" s="40" t="s">
        <v>2438</v>
      </c>
      <c r="P478" s="30">
        <v>344333000</v>
      </c>
      <c r="Q478" s="30"/>
      <c r="R478" s="22" t="b">
        <f t="shared" si="7"/>
        <v>1</v>
      </c>
      <c r="S478" s="22"/>
      <c r="T478" s="22" t="s">
        <v>38</v>
      </c>
      <c r="U478" s="48"/>
      <c r="V478" s="32"/>
      <c r="W478" s="33">
        <v>45657</v>
      </c>
      <c r="X478" s="34" t="s">
        <v>2495</v>
      </c>
      <c r="Y478" s="34"/>
      <c r="Z478" s="34"/>
    </row>
    <row r="479" spans="1:26" ht="36.75" customHeight="1" x14ac:dyDescent="0.25">
      <c r="A479" s="22">
        <v>479</v>
      </c>
      <c r="B479" s="23" t="s">
        <v>48</v>
      </c>
      <c r="C479" s="22"/>
      <c r="D479" s="22" t="s">
        <v>27</v>
      </c>
      <c r="E479" s="111" t="s">
        <v>2439</v>
      </c>
      <c r="F479" s="59">
        <v>606696909</v>
      </c>
      <c r="G479" s="24" t="s">
        <v>51</v>
      </c>
      <c r="H479" s="94" t="s">
        <v>2409</v>
      </c>
      <c r="I479" s="69">
        <v>45650</v>
      </c>
      <c r="J479" s="110" t="s">
        <v>2579</v>
      </c>
      <c r="K479" s="24" t="s">
        <v>168</v>
      </c>
      <c r="L479" s="24" t="s">
        <v>2548</v>
      </c>
      <c r="M479" s="94" t="s">
        <v>2577</v>
      </c>
      <c r="N479" s="94" t="s">
        <v>2578</v>
      </c>
      <c r="O479" s="40" t="s">
        <v>2440</v>
      </c>
      <c r="P479" s="30">
        <v>606696909</v>
      </c>
      <c r="Q479" s="30"/>
      <c r="R479" s="22" t="b">
        <f t="shared" si="7"/>
        <v>1</v>
      </c>
      <c r="S479" s="22"/>
      <c r="T479" s="22" t="s">
        <v>38</v>
      </c>
      <c r="U479" s="48"/>
      <c r="V479" s="32"/>
      <c r="W479" s="33">
        <v>45656</v>
      </c>
      <c r="X479" s="34" t="s">
        <v>2495</v>
      </c>
      <c r="Y479" s="34"/>
      <c r="Z479" s="34"/>
    </row>
    <row r="480" spans="1:26" ht="36.75" customHeight="1" x14ac:dyDescent="0.25">
      <c r="A480" s="74">
        <v>480</v>
      </c>
      <c r="B480" s="75" t="s">
        <v>39</v>
      </c>
      <c r="C480" s="77" t="s">
        <v>490</v>
      </c>
      <c r="D480" s="77" t="s">
        <v>491</v>
      </c>
      <c r="E480" s="115" t="s">
        <v>492</v>
      </c>
      <c r="F480" s="78">
        <v>181726780</v>
      </c>
      <c r="G480" s="76" t="s">
        <v>197</v>
      </c>
      <c r="H480" s="76" t="s">
        <v>99</v>
      </c>
      <c r="I480" s="79">
        <v>45401</v>
      </c>
      <c r="J480" s="77" t="s">
        <v>2509</v>
      </c>
      <c r="K480" s="76" t="s">
        <v>32</v>
      </c>
      <c r="L480" s="80" t="s">
        <v>33</v>
      </c>
      <c r="M480" s="76" t="s">
        <v>494</v>
      </c>
      <c r="N480" s="76" t="s">
        <v>495</v>
      </c>
      <c r="O480" s="76" t="s">
        <v>496</v>
      </c>
      <c r="P480" s="30">
        <v>68450823</v>
      </c>
      <c r="Q480" s="81"/>
      <c r="R480" s="77" t="b">
        <f t="shared" ref="R480" si="8">+ISNUMBER(P480)</f>
        <v>1</v>
      </c>
      <c r="S480" s="77"/>
      <c r="T480" s="77" t="s">
        <v>38</v>
      </c>
      <c r="U480" s="82">
        <v>45401</v>
      </c>
      <c r="V480" s="83">
        <v>45404</v>
      </c>
      <c r="W480" s="84">
        <v>45468</v>
      </c>
      <c r="X480" s="22" t="s">
        <v>2494</v>
      </c>
      <c r="Y480" s="85">
        <v>1</v>
      </c>
      <c r="Z480" s="86" t="s">
        <v>2510</v>
      </c>
    </row>
    <row r="481" spans="1:26" ht="36.75" customHeight="1" x14ac:dyDescent="0.25">
      <c r="A481" s="22">
        <v>481</v>
      </c>
      <c r="B481" s="49" t="s">
        <v>24</v>
      </c>
      <c r="C481" s="24" t="s">
        <v>1237</v>
      </c>
      <c r="D481" s="22" t="s">
        <v>1238</v>
      </c>
      <c r="E481" s="111" t="s">
        <v>2601</v>
      </c>
      <c r="F481" s="108">
        <v>284289810</v>
      </c>
      <c r="G481" s="24" t="s">
        <v>161</v>
      </c>
      <c r="H481" s="94" t="s">
        <v>99</v>
      </c>
      <c r="I481" s="69">
        <v>45525</v>
      </c>
      <c r="J481" s="22" t="s">
        <v>2541</v>
      </c>
      <c r="K481" s="76" t="s">
        <v>32</v>
      </c>
      <c r="L481" s="80" t="s">
        <v>33</v>
      </c>
      <c r="M481" s="94" t="s">
        <v>2681</v>
      </c>
      <c r="N481" s="24" t="s">
        <v>164</v>
      </c>
      <c r="O481" s="24" t="s">
        <v>2540</v>
      </c>
      <c r="P481" s="30">
        <v>284289810</v>
      </c>
      <c r="Q481" s="30"/>
      <c r="R481" s="22" t="b">
        <f>+ISNUMBER(P481)</f>
        <v>1</v>
      </c>
      <c r="S481" s="22"/>
      <c r="T481" s="77" t="s">
        <v>38</v>
      </c>
      <c r="U481" s="48"/>
      <c r="V481" s="32"/>
      <c r="W481" s="33"/>
      <c r="X481" s="72" t="s">
        <v>2495</v>
      </c>
      <c r="Y481" s="34"/>
      <c r="Z481" s="34"/>
    </row>
    <row r="482" spans="1:26" ht="36.75" customHeight="1" x14ac:dyDescent="0.25">
      <c r="A482" s="22">
        <v>482</v>
      </c>
      <c r="B482" s="23" t="s">
        <v>48</v>
      </c>
      <c r="C482" s="22" t="s">
        <v>27</v>
      </c>
      <c r="D482" s="22" t="s">
        <v>27</v>
      </c>
      <c r="E482" s="111" t="s">
        <v>2545</v>
      </c>
      <c r="F482" s="107">
        <v>1035000048</v>
      </c>
      <c r="G482" s="24" t="s">
        <v>197</v>
      </c>
      <c r="H482" s="94" t="s">
        <v>2409</v>
      </c>
      <c r="I482" s="69">
        <v>45655</v>
      </c>
      <c r="J482" s="34">
        <v>3200113322024</v>
      </c>
      <c r="K482" s="24" t="s">
        <v>168</v>
      </c>
      <c r="L482" s="24" t="s">
        <v>2548</v>
      </c>
      <c r="M482" s="24" t="s">
        <v>2546</v>
      </c>
      <c r="N482" s="94" t="s">
        <v>2694</v>
      </c>
      <c r="O482" s="24" t="s">
        <v>2547</v>
      </c>
      <c r="P482" s="30">
        <v>1035000048</v>
      </c>
      <c r="Q482" s="30"/>
      <c r="R482" s="22" t="b">
        <f>+ISNUMBER(P482)</f>
        <v>1</v>
      </c>
      <c r="S482" s="22"/>
      <c r="T482" s="77" t="s">
        <v>38</v>
      </c>
      <c r="U482" s="48"/>
      <c r="V482" s="32"/>
      <c r="W482" s="33">
        <v>45650</v>
      </c>
      <c r="X482" s="72" t="s">
        <v>2495</v>
      </c>
      <c r="Y482" s="34"/>
      <c r="Z482" s="34"/>
    </row>
    <row r="483" spans="1:26" ht="36.75" customHeight="1" x14ac:dyDescent="0.25">
      <c r="A483" s="22">
        <v>483</v>
      </c>
      <c r="B483" s="45" t="s">
        <v>39</v>
      </c>
      <c r="C483" s="22" t="s">
        <v>490</v>
      </c>
      <c r="D483" s="22" t="s">
        <v>2558</v>
      </c>
      <c r="E483" s="111" t="s">
        <v>2602</v>
      </c>
      <c r="F483" s="107">
        <v>53768391</v>
      </c>
      <c r="G483" s="24" t="s">
        <v>197</v>
      </c>
      <c r="H483" s="94" t="s">
        <v>99</v>
      </c>
      <c r="I483" s="69">
        <v>45401</v>
      </c>
      <c r="J483" s="92" t="s">
        <v>493</v>
      </c>
      <c r="K483" s="76" t="s">
        <v>32</v>
      </c>
      <c r="L483" s="80" t="s">
        <v>33</v>
      </c>
      <c r="M483" s="94" t="s">
        <v>2604</v>
      </c>
      <c r="N483" s="94" t="s">
        <v>2559</v>
      </c>
      <c r="O483" s="94" t="s">
        <v>2560</v>
      </c>
      <c r="P483" s="30">
        <v>53768391</v>
      </c>
      <c r="Q483" s="30"/>
      <c r="R483" s="22" t="b">
        <f>+ISNUMBER(P483)</f>
        <v>1</v>
      </c>
      <c r="S483" s="22"/>
      <c r="T483" s="77" t="s">
        <v>38</v>
      </c>
      <c r="U483" s="48"/>
      <c r="V483" s="32"/>
      <c r="W483" s="33">
        <v>45476</v>
      </c>
      <c r="X483" s="72" t="s">
        <v>2495</v>
      </c>
      <c r="Y483" s="34"/>
      <c r="Z483" s="34"/>
    </row>
  </sheetData>
  <sheetProtection algorithmName="SHA-512" hashValue="QbTF8eTWk5a67RXIYW5xWfiDzWIAWRWVEs8wEQmuKk6/itTXRbdJRVzn4EvezdLxQP+ONZO87PVwm+mj2UPw4w==" saltValue="fR+GVF2xS4zerkbQ0/SLOg==" spinCount="100000" sheet="1" objects="1" scenarios="1"/>
  <conditionalFormatting sqref="T2">
    <cfRule type="colorScale" priority="25">
      <colorScale>
        <cfvo type="formula" val="AG=&quot;CERRADO&quot;"/>
        <cfvo type="formula" val="AG=&quot;DEVUELTO&quot;"/>
        <cfvo type="formula" val="AG=&quot;LEGALIZADO&quot;"/>
        <color rgb="FFF8696B"/>
        <color rgb="FFFFEB84"/>
        <color rgb="FF63BE7B"/>
      </colorScale>
    </cfRule>
  </conditionalFormatting>
  <conditionalFormatting sqref="T2:T483">
    <cfRule type="containsText" dxfId="17" priority="279" operator="containsText" text="FIRMADO">
      <formula>NOT(ISERROR(SEARCH("FIRMADO",T2)))</formula>
    </cfRule>
    <cfRule type="containsText" dxfId="16" priority="280" operator="containsText" text="CERRADO">
      <formula>NOT(ISERROR(SEARCH("CERRADO",T2)))</formula>
    </cfRule>
    <cfRule type="containsText" dxfId="15" priority="281" operator="containsText" text="DEVUELTO">
      <formula>NOT(ISERROR(SEARCH("DEVUELTO",T2)))</formula>
    </cfRule>
    <cfRule type="containsText" dxfId="14" priority="282" operator="containsText" text="EN TRAMITE - GAE">
      <formula>NOT(ISERROR(SEARCH("EN TRAMITE - GAE",T2)))</formula>
    </cfRule>
    <cfRule type="containsText" dxfId="13" priority="283" operator="containsText" text="LEGALIZADO">
      <formula>NOT(ISERROR(SEARCH("LEGALIZADO",T2)))</formula>
    </cfRule>
    <cfRule type="containsText" dxfId="12" priority="284" operator="containsText" text="DEVUELTO">
      <formula>NOT(ISERROR(SEARCH("DEVUELTO",T2)))</formula>
    </cfRule>
    <cfRule type="colorScale" priority="285">
      <colorScale>
        <cfvo type="formula" val="AG=&quot;CERRADO&quot;"/>
        <cfvo type="formula" val="AG=&quot;DEVUELTO&quot;"/>
        <cfvo type="formula" val="AG=&quot;LEGALIZADO&quot;"/>
        <color rgb="FFF8696B"/>
        <color rgb="FFFFEB84"/>
        <color rgb="FF63BE7B"/>
      </colorScale>
    </cfRule>
    <cfRule type="expression" dxfId="11" priority="286">
      <formula>AG="CERRADO"</formula>
    </cfRule>
    <cfRule type="expression" dxfId="10" priority="287">
      <formula>AG="DEVUELTO"</formula>
    </cfRule>
    <cfRule type="expression" dxfId="9" priority="288">
      <formula>AG="LEGALIZADO"</formula>
    </cfRule>
    <cfRule type="colorScale" priority="289">
      <colorScale>
        <cfvo type="min"/>
        <cfvo type="percentile" val="50"/>
        <cfvo type="max"/>
        <color rgb="FFF8696B"/>
        <color rgb="FFFFEB84"/>
        <color rgb="FF63BE7B"/>
      </colorScale>
    </cfRule>
  </conditionalFormatting>
  <conditionalFormatting sqref="T480:T483">
    <cfRule type="containsText" dxfId="8" priority="268" operator="containsText" text="FIRMADO">
      <formula>NOT(ISERROR(SEARCH("FIRMADO",T480)))</formula>
    </cfRule>
    <cfRule type="containsText" dxfId="7" priority="269" operator="containsText" text="CERRADO">
      <formula>NOT(ISERROR(SEARCH("CERRADO",T480)))</formula>
    </cfRule>
    <cfRule type="containsText" dxfId="6" priority="270" operator="containsText" text="DEVUELTO">
      <formula>NOT(ISERROR(SEARCH("DEVUELTO",T480)))</formula>
    </cfRule>
    <cfRule type="containsText" dxfId="5" priority="271" operator="containsText" text="EN TRAMITE - GAE">
      <formula>NOT(ISERROR(SEARCH("EN TRAMITE - GAE",T480)))</formula>
    </cfRule>
    <cfRule type="containsText" dxfId="4" priority="272" operator="containsText" text="LEGALIZADO">
      <formula>NOT(ISERROR(SEARCH("LEGALIZADO",T480)))</formula>
    </cfRule>
    <cfRule type="containsText" dxfId="3" priority="273" operator="containsText" text="DEVUELTO">
      <formula>NOT(ISERROR(SEARCH("DEVUELTO",T480)))</formula>
    </cfRule>
    <cfRule type="colorScale" priority="274">
      <colorScale>
        <cfvo type="formula" val="AG=&quot;CERRADO&quot;"/>
        <cfvo type="formula" val="AG=&quot;DEVUELTO&quot;"/>
        <cfvo type="formula" val="AG=&quot;LEGALIZADO&quot;"/>
        <color rgb="FFF8696B"/>
        <color rgb="FFFFEB84"/>
        <color rgb="FF63BE7B"/>
      </colorScale>
    </cfRule>
    <cfRule type="expression" dxfId="2" priority="275">
      <formula>AG="CERRADO"</formula>
    </cfRule>
    <cfRule type="expression" dxfId="1" priority="276">
      <formula>AG="DEVUELTO"</formula>
    </cfRule>
    <cfRule type="expression" dxfId="0" priority="277">
      <formula>AG="LEGALIZADO"</formula>
    </cfRule>
    <cfRule type="colorScale" priority="278">
      <colorScale>
        <cfvo type="min"/>
        <cfvo type="percentile" val="50"/>
        <cfvo type="max"/>
        <color rgb="FFF8696B"/>
        <color rgb="FFFFEB84"/>
        <color rgb="FF63BE7B"/>
      </colorScale>
    </cfRule>
  </conditionalFormatting>
  <hyperlinks>
    <hyperlink ref="Z130" r:id="rId1" xr:uid="{00000000-0004-0000-0000-000000000000}"/>
    <hyperlink ref="Z141" r:id="rId2" xr:uid="{00000000-0004-0000-0000-000001000000}"/>
    <hyperlink ref="Z200" r:id="rId3" xr:uid="{00000000-0004-0000-0000-000002000000}"/>
    <hyperlink ref="Z295" r:id="rId4" xr:uid="{00000000-0004-0000-0000-000003000000}"/>
    <hyperlink ref="Z321" r:id="rId5" xr:uid="{00000000-0004-0000-0000-000004000000}"/>
    <hyperlink ref="Z37" r:id="rId6" xr:uid="{00000000-0004-0000-0000-000005000000}"/>
    <hyperlink ref="Z252" r:id="rId7" xr:uid="{00000000-0004-0000-0000-000006000000}"/>
    <hyperlink ref="Z480" r:id="rId8" xr:uid="{00000000-0004-0000-0000-000007000000}"/>
    <hyperlink ref="Z76" r:id="rId9" xr:uid="{00000000-0004-0000-0000-000008000000}"/>
    <hyperlink ref="Z80" r:id="rId10" xr:uid="{00000000-0004-0000-0000-000009000000}"/>
    <hyperlink ref="Z81" r:id="rId11" xr:uid="{00000000-0004-0000-0000-00000A000000}"/>
    <hyperlink ref="Z86" r:id="rId12" xr:uid="{00000000-0004-0000-0000-00000B000000}"/>
    <hyperlink ref="Z332" r:id="rId13" xr:uid="{00000000-0004-0000-0000-00000C000000}"/>
    <hyperlink ref="Z150" r:id="rId14" xr:uid="{00000000-0004-0000-0000-00000D000000}"/>
    <hyperlink ref="Z363" r:id="rId15" xr:uid="{00000000-0004-0000-0000-00000E000000}"/>
    <hyperlink ref="Z210" r:id="rId16" xr:uid="{00000000-0004-0000-0000-00000F000000}"/>
    <hyperlink ref="Z265" r:id="rId17" display="https://emcaliesp.sharepoint.com/:b:/s/ABASTECIMIENTOEMCALI/EY9wcIVlaIpIsFEhOsKeHScBTzo_SQ9wWwNw0NCZ7wtq-Q?e=m6uC8H" xr:uid="{00000000-0004-0000-0000-000010000000}"/>
    <hyperlink ref="Z273" r:id="rId18" display="https://emcaliesp.sharepoint.com/:b:/s/ABASTECIMIENTOEMCALI/EfD-AV9YSjFLiki9AnaMGd8B8hzan60L12RprzKKiVmNNg?e=o7c6Tm" xr:uid="{00000000-0004-0000-0000-000011000000}"/>
    <hyperlink ref="Z178" r:id="rId19" xr:uid="{00000000-0004-0000-0000-000012000000}"/>
    <hyperlink ref="Z268" r:id="rId20" xr:uid="{00000000-0004-0000-0000-000013000000}"/>
    <hyperlink ref="Z249" r:id="rId21" xr:uid="{00000000-0004-0000-0000-000014000000}"/>
    <hyperlink ref="Z300" r:id="rId22" display="https://emcaliesp.sharepoint.com/:f:/s/ABASTECIMIENTOEMCALI/EqOYrF0_yA9Bi2wxlivVH-oBwNUlEwg_syUWNX6RNcihxg?e=rB4Q8s" xr:uid="{00000000-0004-0000-0000-000015000000}"/>
    <hyperlink ref="Z60" r:id="rId23" display="https://emcaliesp.sharepoint.com/:f:/s/ABASTECIMIENTOEMCALI/EqG_8F77aZdDllh5XMq4cD0BX_4M3GFRYbAPmWsjXy3nRQ?e=MAPNhb" xr:uid="{00000000-0004-0000-0000-000016000000}"/>
    <hyperlink ref="Z116" r:id="rId24" xr:uid="{00000000-0004-0000-0000-000017000000}"/>
    <hyperlink ref="Z269" r:id="rId25" xr:uid="{00000000-0004-0000-0000-000018000000}"/>
    <hyperlink ref="Z312" r:id="rId26" xr:uid="{00000000-0004-0000-0000-000019000000}"/>
    <hyperlink ref="Z120" r:id="rId27" xr:uid="{00000000-0004-0000-0000-00001A000000}"/>
    <hyperlink ref="Z346" r:id="rId28" xr:uid="{00000000-0004-0000-0000-00001B000000}"/>
    <hyperlink ref="Z370" r:id="rId29" xr:uid="{00000000-0004-0000-0000-00001C000000}"/>
  </hyperlinks>
  <pageMargins left="0.7" right="0.7" top="0.75" bottom="0.75" header="0.3" footer="0.3"/>
  <pageSetup orientation="portrait" r:id="rId30"/>
  <ignoredErrors>
    <ignoredError sqref="J479" numberStoredAsText="1"/>
  </ignoredErrors>
  <tableParts count="1">
    <tablePart r:id="rId31"/>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Listas!$D$4:$D$5</xm:f>
          </x14:formula1>
          <xm:sqref>X2:X4 X56:X58 X151:X152 X34:X35 X272 X478:X479 X418:X428 X389:X391 X400 X48 X42:X46 X257 X70:X71 X73 X372:X376 X68 X131 X88:X92 X142:X143 X457:X465 X38:X39 X274:X276 X154:X164 X313:X315 X208:X209 X171:X174 X282 X117:X121 X176:X178 X203 X349 X234:X241 X75 X77:X79 X85 X278:X279 X98:X105 X317:X331 X95:X96 X60:X66 X129 X50:X54 X167 X205 X180:X183 X232 X227:X230 X107:X110 X137:X140 X264 X186:X189 X254:X255 X261 X378:X385 X285:X286 X214:X217 X303 X288:X296 X305:X306 X333:X335 X337:X347 X300:X301 X387 X354:X362 X268 X403:X416 X449:X450 X452:X455 X467:X469 X471:X473 X476 X82:X83 X124 X126:X127 X135 X430:X447 X191:X195 X197:X199 X219:X225 X298 X351:X352 X394:X398 X169 X246:X251 X115 X308:X311 X364:X369 X481:X483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78"/>
  <sheetViews>
    <sheetView topLeftCell="A12" workbookViewId="0">
      <selection activeCell="A136" sqref="A136:A140"/>
    </sheetView>
  </sheetViews>
  <sheetFormatPr baseColWidth="10" defaultColWidth="11.42578125" defaultRowHeight="15" x14ac:dyDescent="0.25"/>
  <cols>
    <col min="1" max="1" width="32.42578125" customWidth="1"/>
    <col min="2" max="2" width="28.7109375" customWidth="1"/>
    <col min="3" max="3" width="21.85546875" bestFit="1" customWidth="1"/>
    <col min="4" max="4" width="16.140625" customWidth="1"/>
    <col min="5" max="6" width="2" customWidth="1"/>
    <col min="7" max="9" width="3" bestFit="1" customWidth="1"/>
    <col min="10" max="10" width="4.140625" bestFit="1" customWidth="1"/>
    <col min="11" max="11" width="31.7109375" bestFit="1" customWidth="1"/>
    <col min="12" max="12" width="21.7109375" customWidth="1"/>
    <col min="13" max="13" width="30.7109375" customWidth="1"/>
    <col min="14" max="23" width="6.28515625" bestFit="1" customWidth="1"/>
    <col min="24" max="46" width="7.42578125" bestFit="1" customWidth="1"/>
    <col min="47" max="86" width="8.42578125" bestFit="1" customWidth="1"/>
    <col min="87" max="135" width="9.5703125" bestFit="1" customWidth="1"/>
    <col min="136" max="136" width="12.28515625" bestFit="1" customWidth="1"/>
    <col min="137" max="159" width="10.5703125" bestFit="1" customWidth="1"/>
    <col min="160" max="163" width="11.7109375" bestFit="1" customWidth="1"/>
    <col min="164" max="164" width="20.140625" bestFit="1" customWidth="1"/>
    <col min="165" max="165" width="9.28515625" bestFit="1" customWidth="1"/>
    <col min="166" max="166" width="12.5703125" bestFit="1" customWidth="1"/>
  </cols>
  <sheetData>
    <row r="2" spans="1:2" x14ac:dyDescent="0.25">
      <c r="A2" s="10" t="s">
        <v>1</v>
      </c>
      <c r="B2" t="s">
        <v>2441</v>
      </c>
    </row>
    <row r="3" spans="1:2" x14ac:dyDescent="0.25">
      <c r="A3" t="s">
        <v>48</v>
      </c>
      <c r="B3">
        <v>166</v>
      </c>
    </row>
    <row r="4" spans="1:2" x14ac:dyDescent="0.25">
      <c r="A4" t="s">
        <v>24</v>
      </c>
      <c r="B4">
        <v>131</v>
      </c>
    </row>
    <row r="5" spans="1:2" x14ac:dyDescent="0.25">
      <c r="A5" t="s">
        <v>39</v>
      </c>
      <c r="B5">
        <v>75</v>
      </c>
    </row>
    <row r="6" spans="1:2" x14ac:dyDescent="0.25">
      <c r="A6" t="s">
        <v>133</v>
      </c>
      <c r="B6">
        <v>37</v>
      </c>
    </row>
    <row r="7" spans="1:2" x14ac:dyDescent="0.25">
      <c r="A7" t="s">
        <v>326</v>
      </c>
      <c r="B7">
        <v>33</v>
      </c>
    </row>
    <row r="8" spans="1:2" x14ac:dyDescent="0.25">
      <c r="A8" t="s">
        <v>146</v>
      </c>
      <c r="B8">
        <v>25</v>
      </c>
    </row>
    <row r="9" spans="1:2" x14ac:dyDescent="0.25">
      <c r="A9" t="s">
        <v>37</v>
      </c>
      <c r="B9">
        <v>5</v>
      </c>
    </row>
    <row r="10" spans="1:2" x14ac:dyDescent="0.25">
      <c r="A10" t="s">
        <v>65</v>
      </c>
      <c r="B10">
        <v>4</v>
      </c>
    </row>
    <row r="11" spans="1:2" x14ac:dyDescent="0.25">
      <c r="A11" t="s">
        <v>211</v>
      </c>
      <c r="B11">
        <v>2</v>
      </c>
    </row>
    <row r="12" spans="1:2" x14ac:dyDescent="0.25">
      <c r="A12" t="s">
        <v>411</v>
      </c>
      <c r="B12">
        <v>2</v>
      </c>
    </row>
    <row r="13" spans="1:2" x14ac:dyDescent="0.25">
      <c r="A13" t="s">
        <v>2442</v>
      </c>
      <c r="B13">
        <v>480</v>
      </c>
    </row>
    <row r="18" spans="1:3" x14ac:dyDescent="0.25">
      <c r="A18" s="10" t="s">
        <v>20</v>
      </c>
      <c r="B18" t="s">
        <v>2443</v>
      </c>
    </row>
    <row r="19" spans="1:3" x14ac:dyDescent="0.25">
      <c r="A19" t="s">
        <v>38</v>
      </c>
      <c r="B19">
        <v>342</v>
      </c>
      <c r="C19" s="21"/>
    </row>
    <row r="20" spans="1:3" x14ac:dyDescent="0.25">
      <c r="A20" t="s">
        <v>77</v>
      </c>
      <c r="B20">
        <v>97</v>
      </c>
      <c r="C20" s="21"/>
    </row>
    <row r="21" spans="1:3" x14ac:dyDescent="0.25">
      <c r="A21" t="s">
        <v>54</v>
      </c>
      <c r="B21">
        <v>37</v>
      </c>
      <c r="C21" s="21"/>
    </row>
    <row r="22" spans="1:3" x14ac:dyDescent="0.25">
      <c r="A22" t="s">
        <v>579</v>
      </c>
      <c r="B22">
        <v>3</v>
      </c>
      <c r="C22" s="21"/>
    </row>
    <row r="23" spans="1:3" x14ac:dyDescent="0.25">
      <c r="A23" t="s">
        <v>354</v>
      </c>
      <c r="B23">
        <v>1</v>
      </c>
      <c r="C23" s="21"/>
    </row>
    <row r="24" spans="1:3" x14ac:dyDescent="0.25">
      <c r="A24" t="s">
        <v>2442</v>
      </c>
      <c r="B24">
        <v>480</v>
      </c>
      <c r="C24" s="21"/>
    </row>
    <row r="28" spans="1:3" x14ac:dyDescent="0.25">
      <c r="A28" s="10" t="s">
        <v>20</v>
      </c>
      <c r="B28" t="s">
        <v>38</v>
      </c>
    </row>
    <row r="30" spans="1:3" x14ac:dyDescent="0.25">
      <c r="A30" s="10" t="s">
        <v>11</v>
      </c>
      <c r="B30" t="s">
        <v>2444</v>
      </c>
      <c r="C30" t="s">
        <v>2445</v>
      </c>
    </row>
    <row r="31" spans="1:3" x14ac:dyDescent="0.25">
      <c r="A31" t="s">
        <v>32</v>
      </c>
      <c r="B31">
        <v>221</v>
      </c>
      <c r="C31" s="68">
        <v>0.64619883040935677</v>
      </c>
    </row>
    <row r="32" spans="1:3" x14ac:dyDescent="0.25">
      <c r="A32" t="s">
        <v>53</v>
      </c>
      <c r="B32">
        <v>104</v>
      </c>
      <c r="C32" s="68">
        <v>0.30409356725146197</v>
      </c>
    </row>
    <row r="33" spans="1:3" x14ac:dyDescent="0.25">
      <c r="A33" t="s">
        <v>1129</v>
      </c>
      <c r="B33">
        <v>7</v>
      </c>
      <c r="C33" s="68">
        <v>2.046783625730994E-2</v>
      </c>
    </row>
    <row r="34" spans="1:3" x14ac:dyDescent="0.25">
      <c r="A34" t="s">
        <v>157</v>
      </c>
      <c r="B34">
        <v>7</v>
      </c>
      <c r="C34" s="68">
        <v>2.046783625730994E-2</v>
      </c>
    </row>
    <row r="35" spans="1:3" x14ac:dyDescent="0.25">
      <c r="A35" t="s">
        <v>168</v>
      </c>
      <c r="B35">
        <v>3</v>
      </c>
      <c r="C35" s="68">
        <v>8.771929824561403E-3</v>
      </c>
    </row>
    <row r="36" spans="1:3" x14ac:dyDescent="0.25">
      <c r="A36" t="s">
        <v>2442</v>
      </c>
      <c r="B36">
        <v>342</v>
      </c>
      <c r="C36" s="68">
        <v>1</v>
      </c>
    </row>
    <row r="37" spans="1:3" x14ac:dyDescent="0.25">
      <c r="C37" s="21"/>
    </row>
    <row r="38" spans="1:3" x14ac:dyDescent="0.25">
      <c r="C38" s="21"/>
    </row>
    <row r="39" spans="1:3" x14ac:dyDescent="0.25">
      <c r="C39" s="21"/>
    </row>
    <row r="40" spans="1:3" x14ac:dyDescent="0.25">
      <c r="C40" t="s">
        <v>2446</v>
      </c>
    </row>
    <row r="50" spans="1:2" x14ac:dyDescent="0.25">
      <c r="A50" s="10" t="s">
        <v>11</v>
      </c>
      <c r="B50" t="s">
        <v>32</v>
      </c>
    </row>
    <row r="52" spans="1:2" x14ac:dyDescent="0.25">
      <c r="A52" s="10" t="s">
        <v>9</v>
      </c>
      <c r="B52" t="s">
        <v>2447</v>
      </c>
    </row>
    <row r="53" spans="1:2" x14ac:dyDescent="0.25">
      <c r="A53" t="s">
        <v>2448</v>
      </c>
      <c r="B53" s="17">
        <v>7</v>
      </c>
    </row>
    <row r="54" spans="1:2" x14ac:dyDescent="0.25">
      <c r="A54" t="s">
        <v>2449</v>
      </c>
      <c r="B54" s="17">
        <v>12</v>
      </c>
    </row>
    <row r="55" spans="1:2" x14ac:dyDescent="0.25">
      <c r="A55" t="s">
        <v>2450</v>
      </c>
      <c r="B55" s="17">
        <v>20.8</v>
      </c>
    </row>
    <row r="56" spans="1:2" x14ac:dyDescent="0.25">
      <c r="A56" t="s">
        <v>2451</v>
      </c>
      <c r="B56" s="17">
        <v>26.733333333333334</v>
      </c>
    </row>
    <row r="57" spans="1:2" x14ac:dyDescent="0.25">
      <c r="A57" t="s">
        <v>2452</v>
      </c>
      <c r="B57" s="17">
        <v>34.764705882352942</v>
      </c>
    </row>
    <row r="58" spans="1:2" x14ac:dyDescent="0.25">
      <c r="A58" t="s">
        <v>2453</v>
      </c>
      <c r="B58" s="17">
        <v>35.69047619047619</v>
      </c>
    </row>
    <row r="59" spans="1:2" x14ac:dyDescent="0.25">
      <c r="A59" t="s">
        <v>2454</v>
      </c>
      <c r="B59" s="17">
        <v>38.136363636363633</v>
      </c>
    </row>
    <row r="60" spans="1:2" x14ac:dyDescent="0.25">
      <c r="A60" t="s">
        <v>2455</v>
      </c>
      <c r="B60" s="17">
        <v>46.5</v>
      </c>
    </row>
    <row r="61" spans="1:2" x14ac:dyDescent="0.25">
      <c r="A61" t="s">
        <v>2456</v>
      </c>
      <c r="B61" s="17">
        <v>60.896551724137929</v>
      </c>
    </row>
    <row r="62" spans="1:2" x14ac:dyDescent="0.25">
      <c r="A62" t="s">
        <v>2457</v>
      </c>
      <c r="B62" s="17">
        <v>60</v>
      </c>
    </row>
    <row r="63" spans="1:2" x14ac:dyDescent="0.25">
      <c r="A63" t="s">
        <v>2458</v>
      </c>
      <c r="B63" s="18">
        <v>50</v>
      </c>
    </row>
    <row r="64" spans="1:2" x14ac:dyDescent="0.25">
      <c r="A64" t="s">
        <v>2442</v>
      </c>
      <c r="B64" s="18">
        <v>43.222727272727276</v>
      </c>
    </row>
    <row r="69" spans="1:2" x14ac:dyDescent="0.25">
      <c r="A69" s="10" t="s">
        <v>11</v>
      </c>
      <c r="B69" t="s">
        <v>53</v>
      </c>
    </row>
    <row r="71" spans="1:2" x14ac:dyDescent="0.25">
      <c r="A71" s="10" t="s">
        <v>9</v>
      </c>
      <c r="B71" t="s">
        <v>2447</v>
      </c>
    </row>
    <row r="72" spans="1:2" x14ac:dyDescent="0.25">
      <c r="A72" t="s">
        <v>2448</v>
      </c>
      <c r="B72" s="17">
        <v>4</v>
      </c>
    </row>
    <row r="73" spans="1:2" x14ac:dyDescent="0.25">
      <c r="A73" t="s">
        <v>2449</v>
      </c>
      <c r="B73" s="17">
        <v>9.3333333333333339</v>
      </c>
    </row>
    <row r="74" spans="1:2" x14ac:dyDescent="0.25">
      <c r="A74" t="s">
        <v>2450</v>
      </c>
      <c r="B74" s="17">
        <v>17.2</v>
      </c>
    </row>
    <row r="75" spans="1:2" x14ac:dyDescent="0.25">
      <c r="A75" t="s">
        <v>2451</v>
      </c>
      <c r="B75" s="17">
        <v>16.333333333333332</v>
      </c>
    </row>
    <row r="76" spans="1:2" x14ac:dyDescent="0.25">
      <c r="A76" t="s">
        <v>2452</v>
      </c>
      <c r="B76" s="17">
        <v>18.368421052631579</v>
      </c>
    </row>
    <row r="77" spans="1:2" x14ac:dyDescent="0.25">
      <c r="A77" t="s">
        <v>2453</v>
      </c>
      <c r="B77" s="17">
        <v>19.9375</v>
      </c>
    </row>
    <row r="78" spans="1:2" x14ac:dyDescent="0.25">
      <c r="A78" t="s">
        <v>2454</v>
      </c>
      <c r="B78" s="17">
        <v>31.5</v>
      </c>
    </row>
    <row r="79" spans="1:2" x14ac:dyDescent="0.25">
      <c r="A79" t="s">
        <v>2455</v>
      </c>
      <c r="B79" s="17">
        <v>38.9375</v>
      </c>
    </row>
    <row r="80" spans="1:2" x14ac:dyDescent="0.25">
      <c r="A80" t="s">
        <v>2456</v>
      </c>
      <c r="B80" s="17">
        <v>23.8</v>
      </c>
    </row>
    <row r="81" spans="1:2" x14ac:dyDescent="0.25">
      <c r="A81" t="s">
        <v>2457</v>
      </c>
      <c r="B81" s="17">
        <v>51.5</v>
      </c>
    </row>
    <row r="82" spans="1:2" x14ac:dyDescent="0.25">
      <c r="A82" t="s">
        <v>2458</v>
      </c>
      <c r="B82" s="18">
        <v>43.4</v>
      </c>
    </row>
    <row r="83" spans="1:2" x14ac:dyDescent="0.25">
      <c r="A83" t="s">
        <v>2442</v>
      </c>
      <c r="B83" s="18">
        <v>26.519607843137255</v>
      </c>
    </row>
    <row r="87" spans="1:2" x14ac:dyDescent="0.25">
      <c r="A87" s="10" t="s">
        <v>11</v>
      </c>
      <c r="B87" t="s">
        <v>157</v>
      </c>
    </row>
    <row r="89" spans="1:2" x14ac:dyDescent="0.25">
      <c r="A89" s="10" t="s">
        <v>9</v>
      </c>
      <c r="B89" t="s">
        <v>2447</v>
      </c>
    </row>
    <row r="90" spans="1:2" x14ac:dyDescent="0.25">
      <c r="A90" t="s">
        <v>2454</v>
      </c>
      <c r="B90" s="17">
        <v>61</v>
      </c>
    </row>
    <row r="91" spans="1:2" x14ac:dyDescent="0.25">
      <c r="A91" t="s">
        <v>2458</v>
      </c>
      <c r="B91" s="18">
        <v>72</v>
      </c>
    </row>
    <row r="92" spans="1:2" x14ac:dyDescent="0.25">
      <c r="A92" t="s">
        <v>2442</v>
      </c>
      <c r="B92" s="18">
        <v>69.25</v>
      </c>
    </row>
    <row r="97" spans="1:13" x14ac:dyDescent="0.25">
      <c r="A97" s="10" t="s">
        <v>1</v>
      </c>
      <c r="B97" t="s">
        <v>2463</v>
      </c>
    </row>
    <row r="99" spans="1:13" x14ac:dyDescent="0.25">
      <c r="A99" s="10" t="s">
        <v>11</v>
      </c>
      <c r="B99" s="10" t="s">
        <v>12</v>
      </c>
      <c r="C99" t="s">
        <v>2459</v>
      </c>
      <c r="K99" s="19" t="s">
        <v>11</v>
      </c>
      <c r="L99" s="19" t="s">
        <v>12</v>
      </c>
      <c r="M99" s="19" t="s">
        <v>2459</v>
      </c>
    </row>
    <row r="100" spans="1:13" x14ac:dyDescent="0.25">
      <c r="A100" t="s">
        <v>53</v>
      </c>
      <c r="B100" t="s">
        <v>793</v>
      </c>
      <c r="C100">
        <v>7</v>
      </c>
      <c r="K100" s="19" t="s">
        <v>53</v>
      </c>
      <c r="L100" t="s">
        <v>330</v>
      </c>
      <c r="M100">
        <v>28</v>
      </c>
    </row>
    <row r="101" spans="1:13" x14ac:dyDescent="0.25">
      <c r="B101" t="s">
        <v>781</v>
      </c>
      <c r="C101">
        <v>7</v>
      </c>
      <c r="K101" s="19"/>
      <c r="L101" t="s">
        <v>60</v>
      </c>
      <c r="M101">
        <v>18</v>
      </c>
    </row>
    <row r="102" spans="1:13" x14ac:dyDescent="0.25">
      <c r="B102" t="s">
        <v>819</v>
      </c>
      <c r="C102">
        <v>2</v>
      </c>
      <c r="K102" s="19"/>
      <c r="L102" t="s">
        <v>707</v>
      </c>
      <c r="M102">
        <v>11</v>
      </c>
    </row>
    <row r="103" spans="1:13" x14ac:dyDescent="0.25">
      <c r="B103" t="s">
        <v>917</v>
      </c>
      <c r="C103">
        <v>1</v>
      </c>
      <c r="K103" s="19"/>
      <c r="L103" t="s">
        <v>33</v>
      </c>
      <c r="M103">
        <v>9</v>
      </c>
    </row>
    <row r="104" spans="1:13" x14ac:dyDescent="0.25">
      <c r="B104" t="s">
        <v>33</v>
      </c>
      <c r="C104">
        <v>9</v>
      </c>
      <c r="K104" s="19"/>
      <c r="L104" t="s">
        <v>793</v>
      </c>
      <c r="M104">
        <v>7</v>
      </c>
    </row>
    <row r="105" spans="1:13" x14ac:dyDescent="0.25">
      <c r="B105" t="s">
        <v>2307</v>
      </c>
      <c r="C105">
        <v>1</v>
      </c>
      <c r="K105" s="19"/>
      <c r="L105" t="s">
        <v>781</v>
      </c>
      <c r="M105">
        <v>7</v>
      </c>
    </row>
    <row r="106" spans="1:13" x14ac:dyDescent="0.25">
      <c r="B106" t="s">
        <v>330</v>
      </c>
      <c r="C106">
        <v>28</v>
      </c>
      <c r="K106" s="19"/>
      <c r="L106" t="s">
        <v>525</v>
      </c>
      <c r="M106">
        <v>7</v>
      </c>
    </row>
    <row r="107" spans="1:13" x14ac:dyDescent="0.25">
      <c r="B107" t="s">
        <v>142</v>
      </c>
      <c r="C107">
        <v>5</v>
      </c>
      <c r="K107" s="19"/>
      <c r="L107" t="s">
        <v>142</v>
      </c>
      <c r="M107">
        <v>5</v>
      </c>
    </row>
    <row r="108" spans="1:13" x14ac:dyDescent="0.25">
      <c r="B108" t="s">
        <v>707</v>
      </c>
      <c r="C108">
        <v>11</v>
      </c>
      <c r="K108" s="19"/>
      <c r="L108" t="s">
        <v>508</v>
      </c>
      <c r="M108">
        <v>4</v>
      </c>
    </row>
    <row r="109" spans="1:13" x14ac:dyDescent="0.25">
      <c r="B109" t="s">
        <v>525</v>
      </c>
      <c r="C109">
        <v>7</v>
      </c>
      <c r="K109" s="19"/>
      <c r="L109" t="s">
        <v>819</v>
      </c>
      <c r="M109">
        <v>2</v>
      </c>
    </row>
    <row r="110" spans="1:13" x14ac:dyDescent="0.25">
      <c r="B110" t="s">
        <v>508</v>
      </c>
      <c r="C110">
        <v>4</v>
      </c>
      <c r="K110" s="19"/>
      <c r="L110" t="s">
        <v>292</v>
      </c>
      <c r="M110">
        <v>2</v>
      </c>
    </row>
    <row r="111" spans="1:13" x14ac:dyDescent="0.25">
      <c r="B111" t="s">
        <v>292</v>
      </c>
      <c r="C111">
        <v>2</v>
      </c>
      <c r="K111" s="19"/>
      <c r="L111" t="s">
        <v>917</v>
      </c>
      <c r="M111">
        <v>1</v>
      </c>
    </row>
    <row r="112" spans="1:13" x14ac:dyDescent="0.25">
      <c r="B112" t="s">
        <v>60</v>
      </c>
      <c r="C112">
        <v>18</v>
      </c>
      <c r="K112" s="20"/>
      <c r="L112" t="s">
        <v>2307</v>
      </c>
      <c r="M112">
        <v>1</v>
      </c>
    </row>
    <row r="113" spans="1:13" x14ac:dyDescent="0.25">
      <c r="A113" t="s">
        <v>2460</v>
      </c>
      <c r="C113">
        <v>102</v>
      </c>
      <c r="K113" s="19"/>
      <c r="L113" t="s">
        <v>2506</v>
      </c>
      <c r="M113">
        <f>+SUM(Tabla2[Cuenta de Literal de contratacion])</f>
        <v>102</v>
      </c>
    </row>
    <row r="114" spans="1:13" x14ac:dyDescent="0.25">
      <c r="A114" t="s">
        <v>32</v>
      </c>
      <c r="B114" t="s">
        <v>793</v>
      </c>
      <c r="C114">
        <v>1</v>
      </c>
    </row>
    <row r="115" spans="1:13" x14ac:dyDescent="0.25">
      <c r="B115" t="s">
        <v>1055</v>
      </c>
      <c r="C115">
        <v>8</v>
      </c>
      <c r="K115" s="19" t="s">
        <v>11</v>
      </c>
      <c r="L115" t="s">
        <v>2508</v>
      </c>
      <c r="M115" t="s">
        <v>2507</v>
      </c>
    </row>
    <row r="116" spans="1:13" x14ac:dyDescent="0.25">
      <c r="B116" t="s">
        <v>33</v>
      </c>
      <c r="C116">
        <v>194</v>
      </c>
      <c r="K116" s="19" t="s">
        <v>32</v>
      </c>
      <c r="L116" t="s">
        <v>33</v>
      </c>
      <c r="M116">
        <v>193</v>
      </c>
    </row>
    <row r="117" spans="1:13" x14ac:dyDescent="0.25">
      <c r="B117" t="s">
        <v>242</v>
      </c>
      <c r="C117">
        <v>6</v>
      </c>
      <c r="K117" s="19"/>
      <c r="L117" t="s">
        <v>1055</v>
      </c>
      <c r="M117">
        <v>8</v>
      </c>
    </row>
    <row r="118" spans="1:13" x14ac:dyDescent="0.25">
      <c r="B118" t="s">
        <v>330</v>
      </c>
      <c r="C118">
        <v>1</v>
      </c>
      <c r="K118" s="19"/>
      <c r="L118" t="s">
        <v>242</v>
      </c>
      <c r="M118">
        <v>6</v>
      </c>
    </row>
    <row r="119" spans="1:13" x14ac:dyDescent="0.25">
      <c r="B119" t="s">
        <v>44</v>
      </c>
      <c r="C119">
        <v>2</v>
      </c>
      <c r="K119" s="19"/>
      <c r="L119" t="s">
        <v>44</v>
      </c>
      <c r="M119">
        <v>2</v>
      </c>
    </row>
    <row r="120" spans="1:13" x14ac:dyDescent="0.25">
      <c r="B120" t="s">
        <v>1289</v>
      </c>
      <c r="C120">
        <v>1</v>
      </c>
      <c r="K120" s="19"/>
      <c r="L120" t="s">
        <v>793</v>
      </c>
      <c r="M120">
        <v>1</v>
      </c>
    </row>
    <row r="121" spans="1:13" x14ac:dyDescent="0.25">
      <c r="B121" t="s">
        <v>200</v>
      </c>
      <c r="C121">
        <v>1</v>
      </c>
      <c r="K121" s="19"/>
      <c r="L121" t="s">
        <v>330</v>
      </c>
      <c r="M121">
        <v>1</v>
      </c>
    </row>
    <row r="122" spans="1:13" x14ac:dyDescent="0.25">
      <c r="A122" t="s">
        <v>2461</v>
      </c>
      <c r="C122">
        <v>214</v>
      </c>
      <c r="K122" s="19"/>
      <c r="L122" t="s">
        <v>1289</v>
      </c>
      <c r="M122">
        <v>1</v>
      </c>
    </row>
    <row r="123" spans="1:13" x14ac:dyDescent="0.25">
      <c r="A123" t="s">
        <v>2442</v>
      </c>
      <c r="C123">
        <v>316</v>
      </c>
      <c r="K123" s="20"/>
      <c r="L123" t="s">
        <v>200</v>
      </c>
      <c r="M123">
        <v>1</v>
      </c>
    </row>
    <row r="124" spans="1:13" x14ac:dyDescent="0.25">
      <c r="K124" s="19"/>
      <c r="L124" t="s">
        <v>2506</v>
      </c>
      <c r="M124">
        <f>+SUM(Tabla3[Cuenta Lietral de contratacion])</f>
        <v>213</v>
      </c>
    </row>
    <row r="135" spans="1:11" x14ac:dyDescent="0.25">
      <c r="A135" s="100" t="s">
        <v>11</v>
      </c>
      <c r="B135" s="100" t="s">
        <v>2444</v>
      </c>
      <c r="C135" s="100" t="s">
        <v>2536</v>
      </c>
      <c r="D135" s="100" t="s">
        <v>2538</v>
      </c>
    </row>
    <row r="136" spans="1:11" x14ac:dyDescent="0.25">
      <c r="A136" s="101" t="s">
        <v>32</v>
      </c>
      <c r="B136" s="101">
        <v>221</v>
      </c>
      <c r="C136" s="102">
        <f>+SUM(K138:K139)</f>
        <v>138919484943</v>
      </c>
      <c r="D136" s="103">
        <v>261</v>
      </c>
    </row>
    <row r="137" spans="1:11" x14ac:dyDescent="0.25">
      <c r="A137" s="101" t="s">
        <v>53</v>
      </c>
      <c r="B137" s="101">
        <v>104</v>
      </c>
      <c r="C137" s="102">
        <v>118955394284</v>
      </c>
      <c r="D137" s="103" t="s">
        <v>169</v>
      </c>
    </row>
    <row r="138" spans="1:11" x14ac:dyDescent="0.25">
      <c r="A138" s="101" t="s">
        <v>1129</v>
      </c>
      <c r="B138" s="101">
        <v>7</v>
      </c>
      <c r="C138" s="102">
        <v>12940100804</v>
      </c>
      <c r="D138" s="103">
        <v>10</v>
      </c>
      <c r="K138" s="96">
        <v>4690708543</v>
      </c>
    </row>
    <row r="139" spans="1:11" x14ac:dyDescent="0.25">
      <c r="A139" s="101" t="s">
        <v>157</v>
      </c>
      <c r="B139" s="101">
        <v>5</v>
      </c>
      <c r="C139" s="102">
        <v>117602411887</v>
      </c>
      <c r="D139" s="103">
        <v>7</v>
      </c>
      <c r="K139" s="96">
        <v>134228776400</v>
      </c>
    </row>
    <row r="140" spans="1:11" x14ac:dyDescent="0.25">
      <c r="A140" s="101" t="s">
        <v>168</v>
      </c>
      <c r="B140" s="101">
        <v>3</v>
      </c>
      <c r="C140" s="102">
        <v>1203877249</v>
      </c>
      <c r="D140" s="103">
        <v>2</v>
      </c>
    </row>
    <row r="141" spans="1:11" x14ac:dyDescent="0.25">
      <c r="A141" s="104" t="s">
        <v>2537</v>
      </c>
      <c r="B141" s="104">
        <f>+SUM(B136:B140)</f>
        <v>340</v>
      </c>
      <c r="C141" s="105">
        <f>+SUM(C136:C140)</f>
        <v>389621269167</v>
      </c>
      <c r="D141" s="106">
        <f>+SUM(D136:D140)</f>
        <v>280</v>
      </c>
    </row>
    <row r="162" spans="1:2" x14ac:dyDescent="0.25">
      <c r="A162" s="10" t="s">
        <v>11</v>
      </c>
      <c r="B162" t="s">
        <v>2462</v>
      </c>
    </row>
    <row r="163" spans="1:2" x14ac:dyDescent="0.25">
      <c r="A163" t="s">
        <v>53</v>
      </c>
      <c r="B163" s="65">
        <v>118955394284</v>
      </c>
    </row>
    <row r="164" spans="1:2" x14ac:dyDescent="0.25">
      <c r="A164" t="s">
        <v>32</v>
      </c>
      <c r="B164" s="65">
        <v>149221157632</v>
      </c>
    </row>
    <row r="165" spans="1:2" x14ac:dyDescent="0.25">
      <c r="A165" t="s">
        <v>157</v>
      </c>
      <c r="B165" s="65">
        <v>340817967544</v>
      </c>
    </row>
    <row r="166" spans="1:2" x14ac:dyDescent="0.25">
      <c r="A166" t="s">
        <v>2442</v>
      </c>
      <c r="B166" s="65">
        <v>608994519460</v>
      </c>
    </row>
    <row r="174" spans="1:2" x14ac:dyDescent="0.25">
      <c r="A174" s="10" t="s">
        <v>23</v>
      </c>
      <c r="B174" t="s">
        <v>2463</v>
      </c>
    </row>
    <row r="176" spans="1:2" x14ac:dyDescent="0.25">
      <c r="A176" s="10" t="s">
        <v>11</v>
      </c>
      <c r="B176" t="s">
        <v>2464</v>
      </c>
    </row>
    <row r="177" spans="1:2" x14ac:dyDescent="0.25">
      <c r="A177" t="s">
        <v>157</v>
      </c>
      <c r="B177">
        <v>9204921</v>
      </c>
    </row>
    <row r="178" spans="1:2" x14ac:dyDescent="0.25">
      <c r="A178" t="s">
        <v>2442</v>
      </c>
      <c r="B178">
        <v>9204921</v>
      </c>
    </row>
  </sheetData>
  <pageMargins left="0.7" right="0.7" top="0.75" bottom="0.75" header="0.3" footer="0.3"/>
  <drawing r:id="rId10"/>
  <legacyDrawing r:id="rId11"/>
  <tableParts count="2">
    <tablePart r:id="rId12"/>
    <tablePart r:id="rId1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33"/>
  <sheetViews>
    <sheetView topLeftCell="A2" workbookViewId="0">
      <selection activeCell="D11" sqref="D10:D11"/>
    </sheetView>
  </sheetViews>
  <sheetFormatPr baseColWidth="10" defaultColWidth="11.42578125" defaultRowHeight="15" x14ac:dyDescent="0.25"/>
  <cols>
    <col min="2" max="2" width="19.85546875" customWidth="1"/>
    <col min="4" max="4" width="13.28515625" customWidth="1"/>
  </cols>
  <sheetData>
    <row r="2" spans="2:4" x14ac:dyDescent="0.25">
      <c r="B2" s="15" t="s">
        <v>2465</v>
      </c>
    </row>
    <row r="3" spans="2:4" ht="30.6" customHeight="1" x14ac:dyDescent="0.25">
      <c r="B3" s="11" t="s">
        <v>2466</v>
      </c>
      <c r="D3" t="s">
        <v>2496</v>
      </c>
    </row>
    <row r="4" spans="2:4" ht="60" x14ac:dyDescent="0.25">
      <c r="B4" s="11" t="s">
        <v>2467</v>
      </c>
      <c r="D4" s="5" t="s">
        <v>2494</v>
      </c>
    </row>
    <row r="5" spans="2:4" ht="45" x14ac:dyDescent="0.25">
      <c r="B5" s="11" t="s">
        <v>2468</v>
      </c>
      <c r="D5" s="5" t="s">
        <v>2495</v>
      </c>
    </row>
    <row r="6" spans="2:4" ht="60" x14ac:dyDescent="0.25">
      <c r="B6" s="12" t="s">
        <v>2469</v>
      </c>
    </row>
    <row r="7" spans="2:4" ht="60" x14ac:dyDescent="0.25">
      <c r="B7" s="11" t="s">
        <v>2470</v>
      </c>
    </row>
    <row r="8" spans="2:4" ht="45" x14ac:dyDescent="0.25">
      <c r="B8" s="11" t="s">
        <v>2471</v>
      </c>
    </row>
    <row r="9" spans="2:4" ht="45" x14ac:dyDescent="0.25">
      <c r="B9" s="11" t="s">
        <v>2472</v>
      </c>
    </row>
    <row r="10" spans="2:4" ht="30" x14ac:dyDescent="0.25">
      <c r="B10" s="11" t="s">
        <v>2473</v>
      </c>
    </row>
    <row r="11" spans="2:4" ht="30" x14ac:dyDescent="0.25">
      <c r="B11" s="11" t="s">
        <v>2474</v>
      </c>
    </row>
    <row r="12" spans="2:4" ht="30" x14ac:dyDescent="0.25">
      <c r="B12" s="13" t="s">
        <v>2475</v>
      </c>
    </row>
    <row r="13" spans="2:4" ht="45" x14ac:dyDescent="0.25">
      <c r="B13" s="11" t="s">
        <v>2476</v>
      </c>
    </row>
    <row r="14" spans="2:4" ht="30" x14ac:dyDescent="0.25">
      <c r="B14" s="11" t="s">
        <v>2390</v>
      </c>
    </row>
    <row r="15" spans="2:4" ht="30" x14ac:dyDescent="0.25">
      <c r="B15" s="11" t="s">
        <v>2477</v>
      </c>
    </row>
    <row r="16" spans="2:4" ht="45" x14ac:dyDescent="0.25">
      <c r="B16" s="11" t="s">
        <v>2478</v>
      </c>
    </row>
    <row r="17" spans="2:2" ht="30" x14ac:dyDescent="0.25">
      <c r="B17" s="11" t="s">
        <v>2479</v>
      </c>
    </row>
    <row r="18" spans="2:2" ht="60" x14ac:dyDescent="0.25">
      <c r="B18" s="11" t="s">
        <v>2480</v>
      </c>
    </row>
    <row r="19" spans="2:2" ht="45" x14ac:dyDescent="0.25">
      <c r="B19" s="11" t="s">
        <v>2481</v>
      </c>
    </row>
    <row r="20" spans="2:2" ht="45" x14ac:dyDescent="0.25">
      <c r="B20" s="11" t="s">
        <v>2202</v>
      </c>
    </row>
    <row r="21" spans="2:2" ht="30" x14ac:dyDescent="0.25">
      <c r="B21" s="11" t="s">
        <v>2482</v>
      </c>
    </row>
    <row r="22" spans="2:2" x14ac:dyDescent="0.25">
      <c r="B22" s="11" t="s">
        <v>2483</v>
      </c>
    </row>
    <row r="23" spans="2:2" x14ac:dyDescent="0.25">
      <c r="B23" s="11" t="s">
        <v>2484</v>
      </c>
    </row>
    <row r="24" spans="2:2" ht="30" x14ac:dyDescent="0.25">
      <c r="B24" s="11" t="s">
        <v>2418</v>
      </c>
    </row>
    <row r="25" spans="2:2" x14ac:dyDescent="0.25">
      <c r="B25" s="11" t="s">
        <v>2105</v>
      </c>
    </row>
    <row r="26" spans="2:2" ht="30" x14ac:dyDescent="0.25">
      <c r="B26" s="11" t="s">
        <v>2485</v>
      </c>
    </row>
    <row r="27" spans="2:2" ht="30" x14ac:dyDescent="0.25">
      <c r="B27" s="11" t="s">
        <v>2486</v>
      </c>
    </row>
    <row r="28" spans="2:2" x14ac:dyDescent="0.25">
      <c r="B28" s="11" t="s">
        <v>2487</v>
      </c>
    </row>
    <row r="29" spans="2:2" ht="30" x14ac:dyDescent="0.25">
      <c r="B29" s="11" t="s">
        <v>2488</v>
      </c>
    </row>
    <row r="30" spans="2:2" ht="45" x14ac:dyDescent="0.25">
      <c r="B30" s="11" t="s">
        <v>2489</v>
      </c>
    </row>
    <row r="31" spans="2:2" x14ac:dyDescent="0.25">
      <c r="B31" s="12" t="s">
        <v>2490</v>
      </c>
    </row>
    <row r="32" spans="2:2" ht="30" x14ac:dyDescent="0.25">
      <c r="B32" s="12" t="s">
        <v>1849</v>
      </c>
    </row>
    <row r="33" spans="2:2" x14ac:dyDescent="0.25">
      <c r="B33" s="14" t="s">
        <v>2491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a97042b-862e-43a7-825c-1dbd7b1edc28" xsi:nil="true"/>
    <lcf76f155ced4ddcb4097134ff3c332f xmlns="f23251e2-ec46-4e79-b6f2-d44e591fbdf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3605AFAE953A408FB92B7F00C0CF89" ma:contentTypeVersion="14" ma:contentTypeDescription="Crear nuevo documento." ma:contentTypeScope="" ma:versionID="ad1150c91cd7ad9eac8045d55052e1a1">
  <xsd:schema xmlns:xsd="http://www.w3.org/2001/XMLSchema" xmlns:xs="http://www.w3.org/2001/XMLSchema" xmlns:p="http://schemas.microsoft.com/office/2006/metadata/properties" xmlns:ns2="aa97042b-862e-43a7-825c-1dbd7b1edc28" xmlns:ns3="f23251e2-ec46-4e79-b6f2-d44e591fbdfd" targetNamespace="http://schemas.microsoft.com/office/2006/metadata/properties" ma:root="true" ma:fieldsID="90bc5a054885e20dd713a4abebb171df" ns2:_="" ns3:_="">
    <xsd:import namespace="aa97042b-862e-43a7-825c-1dbd7b1edc28"/>
    <xsd:import namespace="f23251e2-ec46-4e79-b6f2-d44e591fbdf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7042b-862e-43a7-825c-1dbd7b1edc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b04349a-a0ee-40fa-ac74-fd93559ff7f8}" ma:internalName="TaxCatchAll" ma:showField="CatchAllData" ma:web="aa97042b-862e-43a7-825c-1dbd7b1edc2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3251e2-ec46-4e79-b6f2-d44e591fbd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70a7ae3-313d-4b35-a076-87a6d730b3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BBEF33-F095-41D2-AF2D-A7072C61AFC5}">
  <ds:schemaRefs>
    <ds:schemaRef ds:uri="http://schemas.microsoft.com/office/2006/documentManagement/types"/>
    <ds:schemaRef ds:uri="f23251e2-ec46-4e79-b6f2-d44e591fbdfd"/>
    <ds:schemaRef ds:uri="http://purl.org/dc/terms/"/>
    <ds:schemaRef ds:uri="aa97042b-862e-43a7-825c-1dbd7b1edc28"/>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6356087-7066-4104-8B10-7CCBCE0879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7042b-862e-43a7-825c-1dbd7b1edc28"/>
    <ds:schemaRef ds:uri="f23251e2-ec46-4e79-b6f2-d44e591fbd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352022-63F5-4F18-9BA4-2BC724DE44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CUADRO MAESTRO SEGUIMIENTO GAE</vt:lpstr>
      <vt:lpstr>TD</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dc:creator>
  <cp:keywords/>
  <dc:description/>
  <cp:lastModifiedBy>Pablo Enrique Caicedo Quinayas</cp:lastModifiedBy>
  <cp:revision/>
  <dcterms:created xsi:type="dcterms:W3CDTF">2024-12-01T22:04:41Z</dcterms:created>
  <dcterms:modified xsi:type="dcterms:W3CDTF">2025-03-05T13:08:41Z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0x010100373605AFAE953A408FB92B7F00C0CF89</vt:lpwstr>
  </property>
  <property fmtid="{D5CDD505-2E9C-101B-9397-08002B2CF9AE}" pid="3" name="MediaServiceImageTags">
    <vt:lpwstr/>
  </property>
</Properties>
</file>