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OneDrive - Emcali ESP\BACKUP08022025\EMCALI 2025\COORDINACION ADM\TRANSPARENCIA\PLAN DE MEJORAMIENTO T\REPORTE CONTRATACION\2025\II SEMESTRE 2025\CONSOLIDADO\"/>
    </mc:Choice>
  </mc:AlternateContent>
  <xr:revisionPtr revIDLastSave="0" documentId="13_ncr:1_{1AB37E1F-C799-43AE-B212-A0CECB1BACDC}" xr6:coauthVersionLast="47" xr6:coauthVersionMax="47" xr10:uidLastSave="{00000000-0000-0000-0000-000000000000}"/>
  <bookViews>
    <workbookView xWindow="-120" yWindow="-120" windowWidth="29040" windowHeight="15720" xr2:uid="{00000000-000D-0000-FFFF-FFFF00000000}"/>
  </bookViews>
  <sheets>
    <sheet name="INFORMACIÓN" sheetId="1" r:id="rId1"/>
  </sheets>
  <definedNames>
    <definedName name="_xlnm._FilterDatabase" localSheetId="0" hidden="1">INFORMACIÓN!$B$3:$U$185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3" i="1" l="1"/>
  <c r="Q533" i="1" s="1"/>
  <c r="N532" i="1"/>
  <c r="Q532" i="1" s="1"/>
  <c r="N531" i="1"/>
  <c r="Q531" i="1" s="1"/>
  <c r="N530" i="1"/>
  <c r="Q530" i="1" s="1"/>
  <c r="N529" i="1"/>
  <c r="N528" i="1"/>
  <c r="N527" i="1"/>
  <c r="P527" i="1" s="1"/>
  <c r="N526" i="1"/>
  <c r="Q526" i="1" s="1"/>
  <c r="N525" i="1"/>
  <c r="P525" i="1" s="1"/>
  <c r="Q524" i="1"/>
  <c r="N524" i="1"/>
  <c r="P524" i="1" s="1"/>
  <c r="N523" i="1"/>
  <c r="Q523" i="1" s="1"/>
  <c r="N522" i="1"/>
  <c r="Q522" i="1" s="1"/>
  <c r="N521" i="1"/>
  <c r="Q521" i="1" s="1"/>
  <c r="N520" i="1"/>
  <c r="Q520" i="1" s="1"/>
  <c r="N519" i="1"/>
  <c r="P519" i="1" s="1"/>
  <c r="N518" i="1"/>
  <c r="Q518" i="1" s="1"/>
  <c r="N517" i="1"/>
  <c r="Q517" i="1" s="1"/>
  <c r="N516" i="1"/>
  <c r="Q516" i="1" s="1"/>
  <c r="Q515" i="1"/>
  <c r="N515" i="1"/>
  <c r="P515" i="1" s="1"/>
  <c r="Q514" i="1"/>
  <c r="N514" i="1"/>
  <c r="P514" i="1" s="1"/>
  <c r="N513" i="1"/>
  <c r="Q513" i="1" s="1"/>
  <c r="N512" i="1"/>
  <c r="P512" i="1" s="1"/>
  <c r="N511" i="1"/>
  <c r="P511" i="1" s="1"/>
  <c r="N510" i="1"/>
  <c r="Q510" i="1" s="1"/>
  <c r="N509" i="1"/>
  <c r="Q509" i="1" s="1"/>
  <c r="N508" i="1"/>
  <c r="P508" i="1" s="1"/>
  <c r="N507" i="1"/>
  <c r="Q507" i="1" s="1"/>
  <c r="N506" i="1"/>
  <c r="P506" i="1" s="1"/>
  <c r="N505" i="1"/>
  <c r="Q505" i="1" s="1"/>
  <c r="N504" i="1"/>
  <c r="Q504" i="1" s="1"/>
  <c r="N503" i="1"/>
  <c r="Q503" i="1" s="1"/>
  <c r="N502" i="1"/>
  <c r="P502" i="1" s="1"/>
  <c r="N501" i="1"/>
  <c r="N500" i="1"/>
  <c r="N499" i="1"/>
  <c r="Q499" i="1" s="1"/>
  <c r="N498" i="1"/>
  <c r="Q498" i="1" s="1"/>
  <c r="N497" i="1"/>
  <c r="Q497" i="1" s="1"/>
  <c r="Q496" i="1"/>
  <c r="N496" i="1"/>
  <c r="P496" i="1" s="1"/>
  <c r="N495" i="1"/>
  <c r="Q495" i="1" s="1"/>
  <c r="N494" i="1"/>
  <c r="Q494" i="1" s="1"/>
  <c r="N493" i="1"/>
  <c r="Q493" i="1" s="1"/>
  <c r="N492" i="1"/>
  <c r="Q492" i="1" s="1"/>
  <c r="N491" i="1"/>
  <c r="P491" i="1" s="1"/>
  <c r="N490" i="1"/>
  <c r="P490" i="1" s="1"/>
  <c r="N489" i="1"/>
  <c r="Q489" i="1" s="1"/>
  <c r="N488" i="1"/>
  <c r="Q488" i="1" s="1"/>
  <c r="Q487" i="1"/>
  <c r="P487" i="1"/>
  <c r="N487" i="1"/>
  <c r="N486" i="1"/>
  <c r="Q486" i="1" s="1"/>
  <c r="N485" i="1"/>
  <c r="P485" i="1" s="1"/>
  <c r="N484" i="1"/>
  <c r="Q484" i="1" s="1"/>
  <c r="N483" i="1"/>
  <c r="Q483" i="1" s="1"/>
  <c r="N482" i="1"/>
  <c r="Q482" i="1" s="1"/>
  <c r="N481" i="1"/>
  <c r="Q481" i="1" s="1"/>
  <c r="Q480" i="1"/>
  <c r="P480" i="1"/>
  <c r="N480" i="1"/>
  <c r="Q479" i="1"/>
  <c r="P479" i="1"/>
  <c r="N479" i="1"/>
  <c r="N478" i="1"/>
  <c r="P478" i="1" s="1"/>
  <c r="N477" i="1"/>
  <c r="Q477" i="1" s="1"/>
  <c r="N476" i="1"/>
  <c r="Q476" i="1" s="1"/>
  <c r="N475" i="1"/>
  <c r="Q475" i="1" s="1"/>
  <c r="N474" i="1"/>
  <c r="Q474" i="1" s="1"/>
  <c r="N473" i="1"/>
  <c r="N472" i="1"/>
  <c r="N471" i="1"/>
  <c r="Q471" i="1" s="1"/>
  <c r="N470" i="1"/>
  <c r="P470" i="1" s="1"/>
  <c r="N469" i="1"/>
  <c r="P469" i="1" s="1"/>
  <c r="N468" i="1"/>
  <c r="P468" i="1" s="1"/>
  <c r="N467" i="1"/>
  <c r="Q467" i="1" s="1"/>
  <c r="N466" i="1"/>
  <c r="Q466" i="1" s="1"/>
  <c r="N465" i="1"/>
  <c r="Q465" i="1" s="1"/>
  <c r="N464" i="1"/>
  <c r="Q464" i="1" s="1"/>
  <c r="N463" i="1"/>
  <c r="P463" i="1" s="1"/>
  <c r="N462" i="1"/>
  <c r="P462" i="1" s="1"/>
  <c r="Q461" i="1"/>
  <c r="N461" i="1"/>
  <c r="P461" i="1" s="1"/>
  <c r="N460" i="1"/>
  <c r="P460" i="1" s="1"/>
  <c r="N459" i="1"/>
  <c r="Q459" i="1" s="1"/>
  <c r="N458" i="1"/>
  <c r="Q458" i="1" s="1"/>
  <c r="N457" i="1"/>
  <c r="Q457" i="1" s="1"/>
  <c r="N456" i="1"/>
  <c r="P456" i="1" s="1"/>
  <c r="N455" i="1"/>
  <c r="P455" i="1" s="1"/>
  <c r="N454" i="1"/>
  <c r="Q454" i="1" s="1"/>
  <c r="N453" i="1"/>
  <c r="Q453" i="1" s="1"/>
  <c r="N452" i="1"/>
  <c r="Q452" i="1" s="1"/>
  <c r="N451" i="1"/>
  <c r="P451" i="1" s="1"/>
  <c r="N450" i="1"/>
  <c r="Q450" i="1" s="1"/>
  <c r="N449" i="1"/>
  <c r="Q449" i="1" s="1"/>
  <c r="N448" i="1"/>
  <c r="Q448" i="1" s="1"/>
  <c r="N447" i="1"/>
  <c r="Q447" i="1" s="1"/>
  <c r="N446" i="1"/>
  <c r="Q446" i="1" s="1"/>
  <c r="N445" i="1"/>
  <c r="N444" i="1"/>
  <c r="N443" i="1"/>
  <c r="P443" i="1" s="1"/>
  <c r="N442" i="1"/>
  <c r="Q442" i="1" s="1"/>
  <c r="N441" i="1"/>
  <c r="Q441" i="1" s="1"/>
  <c r="Q440" i="1"/>
  <c r="N440" i="1"/>
  <c r="P440" i="1" s="1"/>
  <c r="N439" i="1"/>
  <c r="Q439" i="1" s="1"/>
  <c r="N438" i="1"/>
  <c r="Q438" i="1" s="1"/>
  <c r="N437" i="1"/>
  <c r="P437" i="1" s="1"/>
  <c r="N436" i="1"/>
  <c r="Q436" i="1" s="1"/>
  <c r="N435" i="1"/>
  <c r="Q435" i="1" s="1"/>
  <c r="Q434" i="1"/>
  <c r="P434" i="1"/>
  <c r="N434" i="1"/>
  <c r="N433" i="1"/>
  <c r="P433" i="1" s="1"/>
  <c r="N432" i="1"/>
  <c r="Q432" i="1" s="1"/>
  <c r="N431" i="1"/>
  <c r="Q431" i="1" s="1"/>
  <c r="N430" i="1"/>
  <c r="Q430" i="1" s="1"/>
  <c r="N429" i="1"/>
  <c r="Q429" i="1" s="1"/>
  <c r="N428" i="1"/>
  <c r="P428" i="1" s="1"/>
  <c r="N427" i="1"/>
  <c r="P427" i="1" s="1"/>
  <c r="P426" i="1"/>
  <c r="N426" i="1"/>
  <c r="Q426" i="1" s="1"/>
  <c r="N425" i="1"/>
  <c r="Q425" i="1" s="1"/>
  <c r="N424" i="1"/>
  <c r="Q424" i="1" s="1"/>
  <c r="N423" i="1"/>
  <c r="P423" i="1" s="1"/>
  <c r="N422" i="1"/>
  <c r="P422" i="1" s="1"/>
  <c r="N421" i="1"/>
  <c r="Q421" i="1" s="1"/>
  <c r="N420" i="1"/>
  <c r="Q420" i="1" s="1"/>
  <c r="N419" i="1"/>
  <c r="Q419" i="1" s="1"/>
  <c r="N418" i="1"/>
  <c r="Q418" i="1" s="1"/>
  <c r="N417" i="1"/>
  <c r="N416" i="1"/>
  <c r="N415" i="1"/>
  <c r="P415" i="1" s="1"/>
  <c r="N414" i="1"/>
  <c r="Q414" i="1" s="1"/>
  <c r="N413" i="1"/>
  <c r="Q413" i="1" s="1"/>
  <c r="N412" i="1"/>
  <c r="P412" i="1" s="1"/>
  <c r="N411" i="1"/>
  <c r="Q411" i="1" s="1"/>
  <c r="N410" i="1"/>
  <c r="Q410" i="1" s="1"/>
  <c r="N409" i="1"/>
  <c r="Q409" i="1" s="1"/>
  <c r="P408" i="1"/>
  <c r="N408" i="1"/>
  <c r="Q408" i="1" s="1"/>
  <c r="Q407" i="1"/>
  <c r="P407" i="1"/>
  <c r="N407" i="1"/>
  <c r="N406" i="1"/>
  <c r="Q406" i="1" s="1"/>
  <c r="N405" i="1"/>
  <c r="Q405" i="1" s="1"/>
  <c r="N404" i="1"/>
  <c r="Q404" i="1" s="1"/>
  <c r="N403" i="1"/>
  <c r="Q403" i="1" s="1"/>
  <c r="N402" i="1"/>
  <c r="P402" i="1" s="1"/>
  <c r="N401" i="1"/>
  <c r="Q401" i="1" s="1"/>
  <c r="N400" i="1"/>
  <c r="Q400" i="1" s="1"/>
  <c r="N399" i="1"/>
  <c r="Q399" i="1" s="1"/>
  <c r="N398" i="1"/>
  <c r="Q398" i="1" s="1"/>
  <c r="N397" i="1"/>
  <c r="Q397" i="1" s="1"/>
  <c r="N396" i="1"/>
  <c r="Q396" i="1" s="1"/>
  <c r="N395" i="1"/>
  <c r="Q395" i="1" s="1"/>
  <c r="N394" i="1"/>
  <c r="P394" i="1" s="1"/>
  <c r="N393" i="1"/>
  <c r="Q393" i="1" s="1"/>
  <c r="N392" i="1"/>
  <c r="Q392" i="1" s="1"/>
  <c r="N391" i="1"/>
  <c r="Q391" i="1" s="1"/>
  <c r="N390" i="1"/>
  <c r="Q390" i="1" s="1"/>
  <c r="N389" i="1"/>
  <c r="N388" i="1"/>
  <c r="N387" i="1"/>
  <c r="Q387" i="1" s="1"/>
  <c r="N386" i="1"/>
  <c r="Q386" i="1" s="1"/>
  <c r="N385" i="1"/>
  <c r="Q385" i="1" s="1"/>
  <c r="N384" i="1"/>
  <c r="P384" i="1" s="1"/>
  <c r="N383" i="1"/>
  <c r="Q383" i="1" s="1"/>
  <c r="N382" i="1"/>
  <c r="Q382" i="1" s="1"/>
  <c r="N381" i="1"/>
  <c r="P381" i="1" s="1"/>
  <c r="N380" i="1"/>
  <c r="Q380" i="1" s="1"/>
  <c r="N379" i="1"/>
  <c r="Q379" i="1" s="1"/>
  <c r="N378" i="1"/>
  <c r="P378" i="1" s="1"/>
  <c r="N377" i="1"/>
  <c r="Q377" i="1" s="1"/>
  <c r="N376" i="1"/>
  <c r="Q376" i="1" s="1"/>
  <c r="N375" i="1"/>
  <c r="Q375" i="1" s="1"/>
  <c r="N374" i="1"/>
  <c r="Q374" i="1" s="1"/>
  <c r="N373" i="1"/>
  <c r="Q373" i="1" s="1"/>
  <c r="N372" i="1"/>
  <c r="P372" i="1" s="1"/>
  <c r="N371" i="1"/>
  <c r="Q371" i="1" s="1"/>
  <c r="N370" i="1"/>
  <c r="Q370" i="1" s="1"/>
  <c r="N369" i="1"/>
  <c r="Q369" i="1" s="1"/>
  <c r="N368" i="1"/>
  <c r="Q368" i="1" s="1"/>
  <c r="N367" i="1"/>
  <c r="Q367" i="1" s="1"/>
  <c r="N366" i="1"/>
  <c r="P366" i="1" s="1"/>
  <c r="P365" i="1"/>
  <c r="N365" i="1"/>
  <c r="Q365" i="1" s="1"/>
  <c r="N364" i="1"/>
  <c r="Q364" i="1" s="1"/>
  <c r="N363" i="1"/>
  <c r="Q363" i="1" s="1"/>
  <c r="N362" i="1"/>
  <c r="P362" i="1" s="1"/>
  <c r="N361" i="1"/>
  <c r="P361" i="1" s="1"/>
  <c r="N360" i="1"/>
  <c r="N359" i="1"/>
  <c r="Q359" i="1" s="1"/>
  <c r="N358" i="1"/>
  <c r="Q358" i="1" s="1"/>
  <c r="N357" i="1"/>
  <c r="P357" i="1" s="1"/>
  <c r="N356" i="1"/>
  <c r="P356" i="1" s="1"/>
  <c r="N355" i="1"/>
  <c r="Q355" i="1" s="1"/>
  <c r="N354" i="1"/>
  <c r="Q354" i="1" s="1"/>
  <c r="N353" i="1"/>
  <c r="Q353" i="1" s="1"/>
  <c r="P352" i="1"/>
  <c r="N352" i="1"/>
  <c r="Q352" i="1" s="1"/>
  <c r="N351" i="1"/>
  <c r="Q351" i="1" s="1"/>
  <c r="N350" i="1"/>
  <c r="Q350" i="1" s="1"/>
  <c r="N349" i="1"/>
  <c r="Q349" i="1" s="1"/>
  <c r="N348" i="1"/>
  <c r="P348" i="1" s="1"/>
  <c r="Q347" i="1"/>
  <c r="N347" i="1"/>
  <c r="P347" i="1" s="1"/>
  <c r="N346" i="1"/>
  <c r="Q346" i="1" s="1"/>
  <c r="N345" i="1"/>
  <c r="Q345" i="1" s="1"/>
  <c r="N344" i="1"/>
  <c r="Q344" i="1" s="1"/>
  <c r="N343" i="1"/>
  <c r="P343" i="1" s="1"/>
  <c r="N342" i="1"/>
  <c r="Q342" i="1" s="1"/>
  <c r="N341" i="1"/>
  <c r="Q341" i="1" s="1"/>
  <c r="N340" i="1"/>
  <c r="Q340" i="1" s="1"/>
  <c r="N339" i="1"/>
  <c r="Q339" i="1" s="1"/>
  <c r="N338" i="1"/>
  <c r="Q338" i="1" s="1"/>
  <c r="N337" i="1"/>
  <c r="Q337" i="1" s="1"/>
  <c r="N336" i="1"/>
  <c r="Q336" i="1" s="1"/>
  <c r="N335" i="1"/>
  <c r="P335" i="1" s="1"/>
  <c r="N334" i="1"/>
  <c r="P334" i="1" s="1"/>
  <c r="N333" i="1"/>
  <c r="N332" i="1"/>
  <c r="N331" i="1"/>
  <c r="P331" i="1" s="1"/>
  <c r="N330" i="1"/>
  <c r="Q330" i="1" s="1"/>
  <c r="N329" i="1"/>
  <c r="P329" i="1" s="1"/>
  <c r="N328" i="1"/>
  <c r="P328" i="1" s="1"/>
  <c r="N327" i="1"/>
  <c r="Q327" i="1" s="1"/>
  <c r="N326" i="1"/>
  <c r="Q326" i="1" s="1"/>
  <c r="N325" i="1"/>
  <c r="P325" i="1" s="1"/>
  <c r="N324" i="1"/>
  <c r="Q324" i="1" s="1"/>
  <c r="N323" i="1"/>
  <c r="Q323" i="1" s="1"/>
  <c r="N322" i="1"/>
  <c r="Q322" i="1" s="1"/>
  <c r="N321" i="1"/>
  <c r="Q321" i="1" s="1"/>
  <c r="N320" i="1"/>
  <c r="Q320" i="1" s="1"/>
  <c r="N319" i="1"/>
  <c r="Q319" i="1" s="1"/>
  <c r="Q318" i="1"/>
  <c r="N318" i="1"/>
  <c r="P318" i="1" s="1"/>
  <c r="P317" i="1"/>
  <c r="N317" i="1"/>
  <c r="Q317" i="1" s="1"/>
  <c r="N316" i="1"/>
  <c r="P316" i="1" s="1"/>
  <c r="N315" i="1"/>
  <c r="P315" i="1" s="1"/>
  <c r="N314" i="1"/>
  <c r="Q314" i="1" s="1"/>
  <c r="N313" i="1"/>
  <c r="Q313" i="1" s="1"/>
  <c r="N312" i="1"/>
  <c r="Q312" i="1" s="1"/>
  <c r="N311" i="1"/>
  <c r="Q311" i="1" s="1"/>
  <c r="Q310" i="1"/>
  <c r="P310" i="1"/>
  <c r="N310" i="1"/>
  <c r="N309" i="1"/>
  <c r="Q309" i="1" s="1"/>
  <c r="N308" i="1"/>
  <c r="Q308" i="1" s="1"/>
  <c r="N307" i="1"/>
  <c r="P307" i="1" s="1"/>
  <c r="N306" i="1"/>
  <c r="Q306" i="1" s="1"/>
  <c r="N305" i="1"/>
  <c r="N304" i="1"/>
  <c r="N303" i="1"/>
  <c r="Q303" i="1" s="1"/>
  <c r="N302" i="1"/>
  <c r="Q302" i="1" s="1"/>
  <c r="N301" i="1"/>
  <c r="Q301" i="1" s="1"/>
  <c r="N300" i="1"/>
  <c r="P300" i="1" s="1"/>
  <c r="N299" i="1"/>
  <c r="Q299" i="1" s="1"/>
  <c r="N298" i="1"/>
  <c r="Q298" i="1" s="1"/>
  <c r="N297" i="1"/>
  <c r="Q297" i="1" s="1"/>
  <c r="N296" i="1"/>
  <c r="Q296" i="1" s="1"/>
  <c r="N295" i="1"/>
  <c r="Q295" i="1" s="1"/>
  <c r="N294" i="1"/>
  <c r="P294" i="1" s="1"/>
  <c r="N293" i="1"/>
  <c r="Q293" i="1" s="1"/>
  <c r="N292" i="1"/>
  <c r="P292" i="1" s="1"/>
  <c r="N291" i="1"/>
  <c r="P291" i="1" s="1"/>
  <c r="N290" i="1"/>
  <c r="Q290" i="1" s="1"/>
  <c r="N289" i="1"/>
  <c r="Q289" i="1" s="1"/>
  <c r="N288" i="1"/>
  <c r="Q288" i="1" s="1"/>
  <c r="N287" i="1"/>
  <c r="Q287" i="1" s="1"/>
  <c r="N286" i="1"/>
  <c r="Q286" i="1" s="1"/>
  <c r="N285" i="1"/>
  <c r="Q285" i="1" s="1"/>
  <c r="N284" i="1"/>
  <c r="Q284" i="1" s="1"/>
  <c r="N283" i="1"/>
  <c r="P283" i="1" s="1"/>
  <c r="N282" i="1"/>
  <c r="Q282" i="1" s="1"/>
  <c r="P281" i="1"/>
  <c r="N281" i="1"/>
  <c r="Q281" i="1" s="1"/>
  <c r="N280" i="1"/>
  <c r="Q280" i="1" s="1"/>
  <c r="N279" i="1"/>
  <c r="Q279" i="1" s="1"/>
  <c r="N278" i="1"/>
  <c r="P278" i="1" s="1"/>
  <c r="N277" i="1"/>
  <c r="N276" i="1"/>
  <c r="N275" i="1"/>
  <c r="Q275" i="1" s="1"/>
  <c r="N274" i="1"/>
  <c r="Q274" i="1" s="1"/>
  <c r="Q273" i="1"/>
  <c r="N273" i="1"/>
  <c r="P273" i="1" s="1"/>
  <c r="N272" i="1"/>
  <c r="P272" i="1" s="1"/>
  <c r="N271" i="1"/>
  <c r="Q271" i="1" s="1"/>
  <c r="N270" i="1"/>
  <c r="Q270" i="1" s="1"/>
  <c r="N269" i="1"/>
  <c r="P269" i="1" s="1"/>
  <c r="N268" i="1"/>
  <c r="Q268" i="1" s="1"/>
  <c r="N267" i="1"/>
  <c r="Q267" i="1" s="1"/>
  <c r="N266" i="1"/>
  <c r="P266" i="1" s="1"/>
  <c r="N265" i="1"/>
  <c r="Q265" i="1" s="1"/>
  <c r="Q264" i="1"/>
  <c r="P264" i="1"/>
  <c r="N264" i="1"/>
  <c r="Q263" i="1"/>
  <c r="N263" i="1"/>
  <c r="P263" i="1" s="1"/>
  <c r="N262" i="1"/>
  <c r="Q262" i="1" s="1"/>
  <c r="N261" i="1"/>
  <c r="Q261" i="1" s="1"/>
  <c r="N260" i="1"/>
  <c r="P260" i="1" s="1"/>
  <c r="N259" i="1"/>
  <c r="P259" i="1" s="1"/>
  <c r="P258" i="1"/>
  <c r="N258" i="1"/>
  <c r="Q258" i="1" s="1"/>
  <c r="N257" i="1"/>
  <c r="Q257" i="1" s="1"/>
  <c r="N256" i="1"/>
  <c r="P256" i="1" s="1"/>
  <c r="N255" i="1"/>
  <c r="P255" i="1" s="1"/>
  <c r="N254" i="1"/>
  <c r="Q254" i="1" s="1"/>
  <c r="N253" i="1"/>
  <c r="Q253" i="1" s="1"/>
  <c r="N252" i="1"/>
  <c r="Q252" i="1" s="1"/>
  <c r="N251" i="1"/>
  <c r="P251" i="1" s="1"/>
  <c r="N250" i="1"/>
  <c r="Q250" i="1" s="1"/>
  <c r="N249" i="1"/>
  <c r="N248" i="1"/>
  <c r="N247" i="1"/>
  <c r="P247" i="1" s="1"/>
  <c r="N246" i="1"/>
  <c r="Q246" i="1" s="1"/>
  <c r="N245" i="1"/>
  <c r="Q245" i="1" s="1"/>
  <c r="Q244" i="1"/>
  <c r="N244" i="1"/>
  <c r="P244" i="1" s="1"/>
  <c r="N243" i="1"/>
  <c r="Q243" i="1" s="1"/>
  <c r="N242" i="1"/>
  <c r="Q242" i="1" s="1"/>
  <c r="N241" i="1"/>
  <c r="P241" i="1" s="1"/>
  <c r="N240" i="1"/>
  <c r="Q240" i="1" s="1"/>
  <c r="N239" i="1"/>
  <c r="Q239" i="1" s="1"/>
  <c r="N238" i="1"/>
  <c r="Q238" i="1" s="1"/>
  <c r="N237" i="1"/>
  <c r="Q237" i="1" s="1"/>
  <c r="N236" i="1"/>
  <c r="Q236" i="1" s="1"/>
  <c r="N235" i="1"/>
  <c r="Q235" i="1" s="1"/>
  <c r="N234" i="1"/>
  <c r="Q234" i="1" s="1"/>
  <c r="N233" i="1"/>
  <c r="Q233" i="1" s="1"/>
  <c r="N232" i="1"/>
  <c r="Q232" i="1" s="1"/>
  <c r="N231" i="1"/>
  <c r="Q231" i="1" s="1"/>
  <c r="N230" i="1"/>
  <c r="Q230" i="1" s="1"/>
  <c r="N229" i="1"/>
  <c r="Q229" i="1" s="1"/>
  <c r="N228" i="1"/>
  <c r="Q228" i="1" s="1"/>
  <c r="N227" i="1"/>
  <c r="P227" i="1" s="1"/>
  <c r="N226" i="1"/>
  <c r="P226" i="1" s="1"/>
  <c r="N225" i="1"/>
  <c r="Q225" i="1" s="1"/>
  <c r="N224" i="1"/>
  <c r="Q224" i="1" s="1"/>
  <c r="N223" i="1"/>
  <c r="Q223" i="1" s="1"/>
  <c r="N222" i="1"/>
  <c r="Q222" i="1" s="1"/>
  <c r="N221" i="1"/>
  <c r="N220" i="1"/>
  <c r="N219" i="1"/>
  <c r="Q219" i="1" s="1"/>
  <c r="N218" i="1"/>
  <c r="P218" i="1" s="1"/>
  <c r="N217" i="1"/>
  <c r="Q217" i="1" s="1"/>
  <c r="N216" i="1"/>
  <c r="P216" i="1" s="1"/>
  <c r="N215" i="1"/>
  <c r="Q215" i="1" s="1"/>
  <c r="N214" i="1"/>
  <c r="Q214" i="1" s="1"/>
  <c r="N213" i="1"/>
  <c r="Q213" i="1" s="1"/>
  <c r="N212" i="1"/>
  <c r="Q212" i="1" s="1"/>
  <c r="N211" i="1"/>
  <c r="Q211" i="1" s="1"/>
  <c r="N210" i="1"/>
  <c r="Q210" i="1" s="1"/>
  <c r="Q209" i="1"/>
  <c r="N209" i="1"/>
  <c r="P209" i="1" s="1"/>
  <c r="Q208" i="1"/>
  <c r="N208" i="1"/>
  <c r="P208" i="1" s="1"/>
  <c r="N207" i="1"/>
  <c r="Q207" i="1" s="1"/>
  <c r="N206" i="1"/>
  <c r="Q206" i="1" s="1"/>
  <c r="N205" i="1"/>
  <c r="Q205" i="1" s="1"/>
  <c r="N204" i="1"/>
  <c r="Q204" i="1" s="1"/>
  <c r="N203" i="1"/>
  <c r="N202" i="1"/>
  <c r="Q202" i="1" s="1"/>
  <c r="N201" i="1"/>
  <c r="Q201" i="1" s="1"/>
  <c r="N200" i="1"/>
  <c r="Q200" i="1" s="1"/>
  <c r="N199" i="1"/>
  <c r="Q199" i="1" s="1"/>
  <c r="N198" i="1"/>
  <c r="P198" i="1" s="1"/>
  <c r="N197" i="1"/>
  <c r="Q197" i="1" s="1"/>
  <c r="N196" i="1"/>
  <c r="Q196" i="1" s="1"/>
  <c r="N195" i="1"/>
  <c r="P195" i="1" s="1"/>
  <c r="N194" i="1"/>
  <c r="P194" i="1" s="1"/>
  <c r="N193" i="1"/>
  <c r="P193" i="1" s="1"/>
  <c r="N192" i="1"/>
  <c r="N191" i="1"/>
  <c r="P191" i="1" s="1"/>
  <c r="N190" i="1"/>
  <c r="Q190" i="1" s="1"/>
  <c r="N189" i="1"/>
  <c r="P189" i="1" s="1"/>
  <c r="N188" i="1"/>
  <c r="P188" i="1" s="1"/>
  <c r="N187" i="1"/>
  <c r="Q187" i="1" s="1"/>
  <c r="N186" i="1"/>
  <c r="Q186" i="1" s="1"/>
  <c r="P230" i="1" l="1"/>
  <c r="P211" i="1"/>
  <c r="Q485" i="1"/>
  <c r="P505" i="1"/>
  <c r="P235" i="1"/>
  <c r="P324" i="1"/>
  <c r="P486" i="1"/>
  <c r="P202" i="1"/>
  <c r="P380" i="1"/>
  <c r="Q506" i="1"/>
  <c r="Q291" i="1"/>
  <c r="P309" i="1"/>
  <c r="Q470" i="1"/>
  <c r="Q193" i="1"/>
  <c r="Q247" i="1"/>
  <c r="P375" i="1"/>
  <c r="P393" i="1"/>
  <c r="Q462" i="1"/>
  <c r="P302" i="1"/>
  <c r="P319" i="1"/>
  <c r="Q356" i="1"/>
  <c r="P516" i="1"/>
  <c r="P286" i="1"/>
  <c r="Q463" i="1"/>
  <c r="P267" i="1"/>
  <c r="P376" i="1"/>
  <c r="P395" i="1"/>
  <c r="P429" i="1"/>
  <c r="P482" i="1"/>
  <c r="P303" i="1"/>
  <c r="P342" i="1"/>
  <c r="P358" i="1"/>
  <c r="Q412" i="1"/>
  <c r="P464" i="1"/>
  <c r="P517" i="1"/>
  <c r="P197" i="1"/>
  <c r="P212" i="1"/>
  <c r="P233" i="1"/>
  <c r="P430" i="1"/>
  <c r="P268" i="1"/>
  <c r="P289" i="1"/>
  <c r="P396" i="1"/>
  <c r="P413" i="1"/>
  <c r="P449" i="1"/>
  <c r="P234" i="1"/>
  <c r="P253" i="1"/>
  <c r="P323" i="1"/>
  <c r="Q519" i="1"/>
  <c r="P290" i="1"/>
  <c r="P345" i="1"/>
  <c r="P379" i="1"/>
  <c r="P431" i="1"/>
  <c r="P398" i="1"/>
  <c r="Q415" i="1"/>
  <c r="Q451" i="1"/>
  <c r="Q468" i="1"/>
  <c r="P520" i="1"/>
  <c r="Q216" i="1"/>
  <c r="Q255" i="1"/>
  <c r="P346" i="1"/>
  <c r="Q272" i="1"/>
  <c r="Q218" i="1"/>
  <c r="P401" i="1"/>
  <c r="P454" i="1"/>
  <c r="P205" i="1"/>
  <c r="P239" i="1"/>
  <c r="P274" i="1"/>
  <c r="Q384" i="1"/>
  <c r="P435" i="1"/>
  <c r="P510" i="1"/>
  <c r="P206" i="1"/>
  <c r="Q329" i="1"/>
  <c r="P349" i="1"/>
  <c r="P457" i="1"/>
  <c r="Q525" i="1"/>
  <c r="P261" i="1"/>
  <c r="P295" i="1"/>
  <c r="P385" i="1"/>
  <c r="P403" i="1"/>
  <c r="Q422" i="1"/>
  <c r="Q490" i="1"/>
  <c r="P240" i="1"/>
  <c r="P370" i="1"/>
  <c r="P436" i="1"/>
  <c r="P458" i="1"/>
  <c r="P207" i="1"/>
  <c r="P262" i="1"/>
  <c r="P314" i="1"/>
  <c r="Q423" i="1"/>
  <c r="P477" i="1"/>
  <c r="Q491" i="1"/>
  <c r="P513" i="1"/>
  <c r="Q188" i="1"/>
  <c r="P225" i="1"/>
  <c r="P296" i="1"/>
  <c r="P351" i="1"/>
  <c r="P424" i="1"/>
  <c r="P459" i="1"/>
  <c r="Q478" i="1"/>
  <c r="P492" i="1"/>
  <c r="P373" i="1"/>
  <c r="Q402" i="1"/>
  <c r="Q191" i="1"/>
  <c r="P228" i="1"/>
  <c r="P374" i="1"/>
  <c r="P425" i="1"/>
  <c r="Q328" i="1"/>
  <c r="Q294" i="1"/>
  <c r="P421" i="1"/>
  <c r="Q300" i="1"/>
  <c r="P337" i="1"/>
  <c r="P533" i="1"/>
  <c r="Q277" i="1"/>
  <c r="P277" i="1"/>
  <c r="P453" i="1"/>
  <c r="Q198" i="1"/>
  <c r="Q331" i="1"/>
  <c r="P386" i="1"/>
  <c r="P238" i="1"/>
  <c r="Q221" i="1"/>
  <c r="P221" i="1"/>
  <c r="Q248" i="1"/>
  <c r="P248" i="1"/>
  <c r="P275" i="1"/>
  <c r="P397" i="1"/>
  <c r="P518" i="1"/>
  <c r="P236" i="1"/>
  <c r="Q249" i="1"/>
  <c r="P249" i="1"/>
  <c r="P330" i="1"/>
  <c r="Q357" i="1"/>
  <c r="P452" i="1"/>
  <c r="P507" i="1"/>
  <c r="P237" i="1"/>
  <c r="P210" i="1"/>
  <c r="P481" i="1"/>
  <c r="Q292" i="1"/>
  <c r="P359" i="1"/>
  <c r="P199" i="1"/>
  <c r="P254" i="1"/>
  <c r="Q360" i="1"/>
  <c r="P360" i="1"/>
  <c r="Q276" i="1"/>
  <c r="P276" i="1"/>
  <c r="Q305" i="1"/>
  <c r="P305" i="1"/>
  <c r="Q226" i="1"/>
  <c r="Q333" i="1"/>
  <c r="P333" i="1"/>
  <c r="P414" i="1"/>
  <c r="P387" i="1"/>
  <c r="P200" i="1"/>
  <c r="Q227" i="1"/>
  <c r="Q266" i="1"/>
  <c r="P282" i="1"/>
  <c r="P321" i="1"/>
  <c r="Q348" i="1"/>
  <c r="Q361" i="1"/>
  <c r="P442" i="1"/>
  <c r="P497" i="1"/>
  <c r="Q388" i="1"/>
  <c r="P388" i="1"/>
  <c r="Q304" i="1"/>
  <c r="P304" i="1"/>
  <c r="Q508" i="1"/>
  <c r="P320" i="1"/>
  <c r="P322" i="1"/>
  <c r="P498" i="1"/>
  <c r="Q283" i="1"/>
  <c r="Q256" i="1"/>
  <c r="P377" i="1"/>
  <c r="P526" i="1"/>
  <c r="Q189" i="1"/>
  <c r="P432" i="1"/>
  <c r="Q472" i="1"/>
  <c r="P472" i="1"/>
  <c r="P257" i="1"/>
  <c r="P217" i="1"/>
  <c r="Q378" i="1"/>
  <c r="Q460" i="1"/>
  <c r="Q527" i="1"/>
  <c r="P245" i="1"/>
  <c r="P340" i="1"/>
  <c r="P367" i="1"/>
  <c r="Q394" i="1"/>
  <c r="P406" i="1"/>
  <c r="Q433" i="1"/>
  <c r="P488" i="1"/>
  <c r="Q528" i="1"/>
  <c r="P528" i="1"/>
  <c r="P313" i="1"/>
  <c r="Q529" i="1"/>
  <c r="P529" i="1"/>
  <c r="P441" i="1"/>
  <c r="Q469" i="1"/>
  <c r="P311" i="1"/>
  <c r="P203" i="1"/>
  <c r="Q203" i="1"/>
  <c r="Q444" i="1"/>
  <c r="P444" i="1"/>
  <c r="Q473" i="1"/>
  <c r="P473" i="1"/>
  <c r="Q192" i="1"/>
  <c r="P192" i="1"/>
  <c r="P246" i="1"/>
  <c r="P368" i="1"/>
  <c r="P450" i="1"/>
  <c r="P489" i="1"/>
  <c r="P265" i="1"/>
  <c r="Q332" i="1"/>
  <c r="P332" i="1"/>
  <c r="P509" i="1"/>
  <c r="P293" i="1"/>
  <c r="Q389" i="1"/>
  <c r="P389" i="1"/>
  <c r="P201" i="1"/>
  <c r="Q416" i="1"/>
  <c r="P416" i="1"/>
  <c r="P338" i="1"/>
  <c r="P404" i="1"/>
  <c r="Q443" i="1"/>
  <c r="P471" i="1"/>
  <c r="P350" i="1"/>
  <c r="P284" i="1"/>
  <c r="Q445" i="1"/>
  <c r="P445" i="1"/>
  <c r="P339" i="1"/>
  <c r="P405" i="1"/>
  <c r="P190" i="1"/>
  <c r="P312" i="1"/>
  <c r="Q366" i="1"/>
  <c r="Q500" i="1"/>
  <c r="P500" i="1"/>
  <c r="P341" i="1"/>
  <c r="P219" i="1"/>
  <c r="P301" i="1"/>
  <c r="Q417" i="1"/>
  <c r="P417" i="1"/>
  <c r="P229" i="1"/>
  <c r="P499" i="1"/>
  <c r="P285" i="1"/>
  <c r="Q501" i="1"/>
  <c r="P501" i="1"/>
  <c r="Q220" i="1"/>
  <c r="P220" i="1"/>
  <c r="P369" i="1"/>
  <c r="P371" i="1"/>
  <c r="P399" i="1"/>
  <c r="Q259" i="1"/>
  <c r="Q315" i="1"/>
  <c r="Q343" i="1"/>
  <c r="P390" i="1"/>
  <c r="Q427" i="1"/>
  <c r="Q455" i="1"/>
  <c r="P530" i="1"/>
  <c r="Q194" i="1"/>
  <c r="P213" i="1"/>
  <c r="Q278" i="1"/>
  <c r="P297" i="1"/>
  <c r="Q334" i="1"/>
  <c r="Q362" i="1"/>
  <c r="P409" i="1"/>
  <c r="P465" i="1"/>
  <c r="Q502" i="1"/>
  <c r="P204" i="1"/>
  <c r="Q241" i="1"/>
  <c r="Q269" i="1"/>
  <c r="P288" i="1"/>
  <c r="Q325" i="1"/>
  <c r="P344" i="1"/>
  <c r="Q381" i="1"/>
  <c r="P400" i="1"/>
  <c r="Q437" i="1"/>
  <c r="P484" i="1"/>
  <c r="P223" i="1"/>
  <c r="Q260" i="1"/>
  <c r="P279" i="1"/>
  <c r="Q316" i="1"/>
  <c r="P363" i="1"/>
  <c r="Q372" i="1"/>
  <c r="P391" i="1"/>
  <c r="P419" i="1"/>
  <c r="Q428" i="1"/>
  <c r="P447" i="1"/>
  <c r="Q456" i="1"/>
  <c r="P475" i="1"/>
  <c r="P503" i="1"/>
  <c r="Q512" i="1"/>
  <c r="P531" i="1"/>
  <c r="P186" i="1"/>
  <c r="Q195" i="1"/>
  <c r="P214" i="1"/>
  <c r="P242" i="1"/>
  <c r="Q251" i="1"/>
  <c r="P270" i="1"/>
  <c r="P298" i="1"/>
  <c r="Q307" i="1"/>
  <c r="P326" i="1"/>
  <c r="Q335" i="1"/>
  <c r="P354" i="1"/>
  <c r="P382" i="1"/>
  <c r="P410" i="1"/>
  <c r="P438" i="1"/>
  <c r="P466" i="1"/>
  <c r="P494" i="1"/>
  <c r="P522" i="1"/>
  <c r="P231" i="1"/>
  <c r="P287" i="1"/>
  <c r="P483" i="1"/>
  <c r="P222" i="1"/>
  <c r="P250" i="1"/>
  <c r="P306" i="1"/>
  <c r="P474" i="1"/>
  <c r="Q511" i="1"/>
  <c r="P196" i="1"/>
  <c r="P224" i="1"/>
  <c r="P252" i="1"/>
  <c r="P280" i="1"/>
  <c r="P308" i="1"/>
  <c r="P336" i="1"/>
  <c r="P364" i="1"/>
  <c r="P392" i="1"/>
  <c r="P420" i="1"/>
  <c r="P448" i="1"/>
  <c r="P476" i="1"/>
  <c r="P504" i="1"/>
  <c r="P532" i="1"/>
  <c r="P187" i="1"/>
  <c r="P215" i="1"/>
  <c r="P243" i="1"/>
  <c r="P271" i="1"/>
  <c r="P299" i="1"/>
  <c r="P327" i="1"/>
  <c r="P355" i="1"/>
  <c r="P383" i="1"/>
  <c r="P411" i="1"/>
  <c r="P439" i="1"/>
  <c r="P467" i="1"/>
  <c r="P495" i="1"/>
  <c r="P523" i="1"/>
  <c r="P418" i="1"/>
  <c r="P446" i="1"/>
  <c r="P353" i="1"/>
  <c r="P493" i="1"/>
  <c r="P521" i="1"/>
  <c r="P232" i="1"/>
  <c r="Q667" i="1"/>
  <c r="Q666" i="1"/>
  <c r="Q665" i="1"/>
  <c r="Q664" i="1"/>
  <c r="Q663" i="1"/>
  <c r="Q662" i="1"/>
  <c r="Q661" i="1"/>
  <c r="Q660" i="1"/>
  <c r="Q659" i="1"/>
  <c r="Q658" i="1"/>
  <c r="Q657" i="1"/>
  <c r="Q656" i="1"/>
  <c r="Q655" i="1"/>
  <c r="Q654" i="1"/>
  <c r="Q653" i="1"/>
  <c r="Q652" i="1"/>
  <c r="Q651" i="1"/>
  <c r="Q650" i="1"/>
  <c r="Q649" i="1"/>
  <c r="Q648" i="1"/>
  <c r="Q647" i="1"/>
  <c r="Q646" i="1"/>
  <c r="Q645" i="1"/>
  <c r="Q644" i="1"/>
  <c r="Q643" i="1"/>
  <c r="Q642" i="1"/>
  <c r="Q641" i="1"/>
  <c r="Q640" i="1"/>
  <c r="Q639" i="1"/>
  <c r="Q638" i="1"/>
  <c r="Q637" i="1"/>
  <c r="Q636" i="1"/>
  <c r="Q635" i="1"/>
  <c r="Q634" i="1"/>
  <c r="Q633" i="1"/>
  <c r="Q632" i="1"/>
  <c r="Q631" i="1"/>
  <c r="Q630" i="1"/>
  <c r="Q629" i="1"/>
  <c r="Q628" i="1"/>
  <c r="Q627" i="1"/>
  <c r="Q626" i="1"/>
  <c r="Q625" i="1"/>
  <c r="Q624" i="1"/>
  <c r="Q623" i="1"/>
  <c r="Q622" i="1"/>
  <c r="Q621" i="1"/>
  <c r="Q620" i="1"/>
  <c r="Q619" i="1"/>
  <c r="Q618" i="1"/>
  <c r="Q617" i="1"/>
  <c r="Q616" i="1"/>
  <c r="Q615" i="1"/>
  <c r="Q614" i="1"/>
  <c r="Q613" i="1"/>
  <c r="Q612" i="1"/>
  <c r="Q611" i="1"/>
  <c r="Q610" i="1"/>
  <c r="Q609" i="1"/>
  <c r="Q608" i="1"/>
  <c r="Q607" i="1"/>
  <c r="Q606" i="1"/>
  <c r="Q605" i="1"/>
  <c r="Q604" i="1"/>
  <c r="Q603" i="1"/>
  <c r="Q602" i="1"/>
  <c r="Q601" i="1"/>
  <c r="Q600" i="1"/>
  <c r="Q599" i="1"/>
  <c r="Q598" i="1"/>
  <c r="Q597" i="1"/>
  <c r="Q596" i="1"/>
  <c r="Q595" i="1"/>
  <c r="Q594" i="1"/>
  <c r="Q593" i="1"/>
  <c r="N592" i="1"/>
  <c r="Q592" i="1" s="1"/>
  <c r="N591" i="1"/>
  <c r="Q591" i="1" s="1"/>
  <c r="N590" i="1"/>
  <c r="Q590" i="1" s="1"/>
  <c r="N589" i="1"/>
  <c r="Q589" i="1" s="1"/>
  <c r="N588" i="1"/>
  <c r="Q588" i="1" s="1"/>
  <c r="N587" i="1"/>
  <c r="Q587" i="1" s="1"/>
  <c r="N586" i="1"/>
  <c r="Q586" i="1" s="1"/>
  <c r="N585" i="1"/>
  <c r="Q585" i="1" s="1"/>
  <c r="N584" i="1"/>
  <c r="Q584" i="1" s="1"/>
  <c r="N583" i="1"/>
  <c r="Q583" i="1" s="1"/>
  <c r="N582" i="1"/>
  <c r="Q582" i="1" s="1"/>
  <c r="N581" i="1"/>
  <c r="Q581" i="1" s="1"/>
  <c r="N580" i="1"/>
  <c r="Q580" i="1" s="1"/>
  <c r="Q579" i="1"/>
  <c r="N579" i="1"/>
  <c r="N578" i="1"/>
  <c r="Q578" i="1" s="1"/>
  <c r="N577" i="1"/>
  <c r="Q577" i="1" s="1"/>
  <c r="N576" i="1"/>
  <c r="Q576" i="1" s="1"/>
  <c r="N575" i="1"/>
  <c r="Q575" i="1" s="1"/>
  <c r="N574" i="1"/>
  <c r="Q574" i="1" s="1"/>
  <c r="N573" i="1"/>
  <c r="Q573" i="1" s="1"/>
  <c r="N572" i="1"/>
  <c r="Q572" i="1" s="1"/>
  <c r="N571" i="1"/>
  <c r="Q571" i="1" s="1"/>
  <c r="N570" i="1"/>
  <c r="Q570" i="1" s="1"/>
  <c r="N569" i="1"/>
  <c r="Q569" i="1" s="1"/>
  <c r="N568" i="1"/>
  <c r="Q568" i="1" s="1"/>
  <c r="N567" i="1"/>
  <c r="Q567" i="1" s="1"/>
  <c r="N566" i="1"/>
  <c r="Q566" i="1" s="1"/>
  <c r="N565" i="1"/>
  <c r="Q565" i="1" s="1"/>
  <c r="N564" i="1"/>
  <c r="Q564" i="1" s="1"/>
  <c r="N563" i="1"/>
  <c r="Q563" i="1" s="1"/>
  <c r="N562" i="1"/>
  <c r="Q562" i="1" s="1"/>
  <c r="N561" i="1"/>
  <c r="Q561" i="1" s="1"/>
  <c r="N560" i="1"/>
  <c r="Q560" i="1" s="1"/>
  <c r="N559" i="1"/>
  <c r="Q559" i="1" s="1"/>
  <c r="N558" i="1"/>
  <c r="Q558" i="1" s="1"/>
  <c r="N557" i="1"/>
  <c r="Q557" i="1" s="1"/>
  <c r="N556" i="1"/>
  <c r="Q556" i="1" s="1"/>
  <c r="N555" i="1"/>
  <c r="Q555" i="1" s="1"/>
  <c r="N554" i="1"/>
  <c r="Q554" i="1" s="1"/>
  <c r="N553" i="1"/>
  <c r="Q553" i="1" s="1"/>
  <c r="N552" i="1"/>
  <c r="Q552" i="1" s="1"/>
  <c r="Q551" i="1"/>
  <c r="N551" i="1"/>
  <c r="N550" i="1"/>
  <c r="Q550" i="1" s="1"/>
  <c r="N549" i="1"/>
  <c r="Q549" i="1" s="1"/>
  <c r="N548" i="1"/>
  <c r="Q548" i="1" s="1"/>
  <c r="N547" i="1"/>
  <c r="Q547" i="1" s="1"/>
  <c r="N546" i="1"/>
  <c r="Q546" i="1" s="1"/>
  <c r="N545" i="1"/>
  <c r="Q545" i="1" s="1"/>
  <c r="N544" i="1"/>
  <c r="Q544" i="1" s="1"/>
  <c r="N543" i="1"/>
  <c r="Q543" i="1" s="1"/>
  <c r="N542" i="1"/>
  <c r="Q542" i="1" s="1"/>
  <c r="N541" i="1"/>
  <c r="Q541" i="1" s="1"/>
  <c r="N540" i="1"/>
  <c r="Q540" i="1" s="1"/>
  <c r="N539" i="1"/>
  <c r="Q539" i="1" s="1"/>
  <c r="N538" i="1"/>
  <c r="Q538" i="1" s="1"/>
  <c r="N537" i="1"/>
  <c r="Q537" i="1" s="1"/>
  <c r="N536" i="1"/>
  <c r="Q536" i="1" s="1"/>
  <c r="N535" i="1"/>
  <c r="Q535" i="1" s="1"/>
  <c r="N534" i="1"/>
  <c r="Q534" i="1" s="1"/>
</calcChain>
</file>

<file path=xl/sharedStrings.xml><?xml version="1.0" encoding="utf-8"?>
<sst xmlns="http://schemas.openxmlformats.org/spreadsheetml/2006/main" count="5427" uniqueCount="3040">
  <si>
    <t>GESTOR</t>
  </si>
  <si>
    <t>SUPERVISOR</t>
  </si>
  <si>
    <t>Gerencia</t>
  </si>
  <si>
    <t>Objeto</t>
  </si>
  <si>
    <t>Modalidad</t>
  </si>
  <si>
    <t>No. Contrato / Aceptación de la oferta</t>
  </si>
  <si>
    <t>Fecha de acta de inicio</t>
  </si>
  <si>
    <t>Porcentaje de ejecución presupuestal</t>
  </si>
  <si>
    <t>Valor 
adjudicado o contratado</t>
  </si>
  <si>
    <t>Fecha de finalización</t>
  </si>
  <si>
    <t xml:space="preserve">Estado de ejecución de los contratos de EMCALI EICE ESP </t>
  </si>
  <si>
    <t>NIT del contratista</t>
  </si>
  <si>
    <t>No. Proceso contractual</t>
  </si>
  <si>
    <t>Cantidad de otrosíes realizados</t>
  </si>
  <si>
    <t>Monto o valor de las adiciones realizadas</t>
  </si>
  <si>
    <t>Valor total del contrato</t>
  </si>
  <si>
    <t>Recursos totales pagados o causados</t>
  </si>
  <si>
    <t>Recursos pendientes por ejecutar</t>
  </si>
  <si>
    <t>Nombre del contratista</t>
  </si>
  <si>
    <t>100-AO-0957-2025</t>
  </si>
  <si>
    <t>100-CCE-1765-2025</t>
  </si>
  <si>
    <t>100-CCE-3140-2025</t>
  </si>
  <si>
    <t>100-PS-0094-2025</t>
  </si>
  <si>
    <t>100-PS-0095-2025</t>
  </si>
  <si>
    <t>100-PS-0096-2025</t>
  </si>
  <si>
    <t>100-PS-0097-2025</t>
  </si>
  <si>
    <t>100-PS-0178-2025</t>
  </si>
  <si>
    <t>100-PS-0179-2025</t>
  </si>
  <si>
    <t>100-PS-0180-2025</t>
  </si>
  <si>
    <t>100-PS-0181-2025</t>
  </si>
  <si>
    <t>100-PS-0182-2025</t>
  </si>
  <si>
    <t>100-PS-0183-2025</t>
  </si>
  <si>
    <t>100-PS-0184-2025</t>
  </si>
  <si>
    <t>100-PS-0685-2025</t>
  </si>
  <si>
    <t>100-PS-0731-2025</t>
  </si>
  <si>
    <t>100-PS-0732-2025</t>
  </si>
  <si>
    <t>100-PS-0733-2025</t>
  </si>
  <si>
    <t>100-PS-0734-2025</t>
  </si>
  <si>
    <t>100-PS-0735-2025</t>
  </si>
  <si>
    <t>100-PS-0736-2025</t>
  </si>
  <si>
    <t>100-PS-0737-2025</t>
  </si>
  <si>
    <t>100-PS-0864-2025</t>
  </si>
  <si>
    <t>100-PS-0865-2025</t>
  </si>
  <si>
    <t>100-PS-0866-2025</t>
  </si>
  <si>
    <t>100-PS-0933-2025</t>
  </si>
  <si>
    <t>100-PS-0993-2025</t>
  </si>
  <si>
    <t>100-PS-0994-2025</t>
  </si>
  <si>
    <t>100-PS-1067-2025</t>
  </si>
  <si>
    <t>100-PS-1068-2025</t>
  </si>
  <si>
    <t>100-PS-1069-2025</t>
  </si>
  <si>
    <t>100-PS-1070-2025</t>
  </si>
  <si>
    <t>100-PS-1072-2025</t>
  </si>
  <si>
    <t>100-PS-1073-2025</t>
  </si>
  <si>
    <t>100-PS-1074-2025</t>
  </si>
  <si>
    <t>100-PS-1165-2025</t>
  </si>
  <si>
    <t>100-PS-1248-2025</t>
  </si>
  <si>
    <t>100-PS-1249-2025</t>
  </si>
  <si>
    <t>100-PS-1271-2025</t>
  </si>
  <si>
    <t>100-PS-1283-2025</t>
  </si>
  <si>
    <t>100-PS-1284-2025</t>
  </si>
  <si>
    <t>100-PS-1295-2025</t>
  </si>
  <si>
    <t>100-PS-1309-2025</t>
  </si>
  <si>
    <t>100-PS-1319-2025</t>
  </si>
  <si>
    <t>100-PS-1320-2025</t>
  </si>
  <si>
    <t>100-PS-1321-2025</t>
  </si>
  <si>
    <t>100-PS-1322-2025</t>
  </si>
  <si>
    <t>100-PS-1323-2025</t>
  </si>
  <si>
    <t>100-PS-1325-2025</t>
  </si>
  <si>
    <t>100-PS-1326-2025</t>
  </si>
  <si>
    <t>100-PS-1327-2025</t>
  </si>
  <si>
    <t>100-PS-1328-2025</t>
  </si>
  <si>
    <t>100-PS-1329-2025</t>
  </si>
  <si>
    <t>100-PS-1330-2025</t>
  </si>
  <si>
    <t>100-PS-1332-2025</t>
  </si>
  <si>
    <t>100-PS-1333-2025</t>
  </si>
  <si>
    <t>100-PS-1334-2025</t>
  </si>
  <si>
    <t>100-PS-1335-2025</t>
  </si>
  <si>
    <t>100-PS-1336-2025</t>
  </si>
  <si>
    <t>100-PS-1337-2025</t>
  </si>
  <si>
    <t>100-PS-1339-2025</t>
  </si>
  <si>
    <t>100-PS-1372-2025</t>
  </si>
  <si>
    <t>100-PS-1373-2025</t>
  </si>
  <si>
    <t>100-PS-1374-2025</t>
  </si>
  <si>
    <t>100-PS-1375-2025</t>
  </si>
  <si>
    <t>100-PS-1376-2025</t>
  </si>
  <si>
    <t>100-PS-1395-2025</t>
  </si>
  <si>
    <t>100-PS-1396-2025</t>
  </si>
  <si>
    <t>100-PS-1418-2025</t>
  </si>
  <si>
    <t>100-PS-1421-2025</t>
  </si>
  <si>
    <t>100-PS-1422-2025</t>
  </si>
  <si>
    <t>100-PS-1452-2025</t>
  </si>
  <si>
    <t>100-PS-1453-2025</t>
  </si>
  <si>
    <t>100-PS-1454-2025</t>
  </si>
  <si>
    <t>100-PS-1455-2025</t>
  </si>
  <si>
    <t>100-PS-1456-2025</t>
  </si>
  <si>
    <t>100-PS-1491-2025</t>
  </si>
  <si>
    <t>100-PS-1492-2025</t>
  </si>
  <si>
    <t>100-PS-1493-2025</t>
  </si>
  <si>
    <t>100-PS-1494-2025</t>
  </si>
  <si>
    <t>100-PS-1495-2025</t>
  </si>
  <si>
    <t>100-PS-1542-2025</t>
  </si>
  <si>
    <t>100-PS-1634-2025</t>
  </si>
  <si>
    <t>100-PS-1635-2025</t>
  </si>
  <si>
    <t>100-PS-1636-2025</t>
  </si>
  <si>
    <t>100-PS-1637-2025</t>
  </si>
  <si>
    <t>100-PS-1638-2025</t>
  </si>
  <si>
    <t>100-PS-1697-2025</t>
  </si>
  <si>
    <t>100-PS-1777-2025</t>
  </si>
  <si>
    <t>100-PS-1778-2025</t>
  </si>
  <si>
    <t>100-PS-1792-2025</t>
  </si>
  <si>
    <t>100-PS-2072-2025</t>
  </si>
  <si>
    <t>100-PS-2073-2025</t>
  </si>
  <si>
    <t>100-PS-2389-2025</t>
  </si>
  <si>
    <t>100-PS-3596-2025</t>
  </si>
  <si>
    <t>100-PS-2390-2025</t>
  </si>
  <si>
    <t>100-PS-2391-2025</t>
  </si>
  <si>
    <t>100-PS-2392-2025</t>
  </si>
  <si>
    <t>100-PS-2393-2025</t>
  </si>
  <si>
    <t>100-PS-2394-2025</t>
  </si>
  <si>
    <t>100-PS-2395-2025</t>
  </si>
  <si>
    <t>100-PS-2401-2025</t>
  </si>
  <si>
    <t>100-PS-2434-2025</t>
  </si>
  <si>
    <t>100-PS-2435-2025</t>
  </si>
  <si>
    <t>100-PS-2784-2025</t>
  </si>
  <si>
    <t>100-PS-2785-2025</t>
  </si>
  <si>
    <t>100-PS-2948-2025</t>
  </si>
  <si>
    <t>100-PS-2949-2025</t>
  </si>
  <si>
    <t>100-PS-2950-2025</t>
  </si>
  <si>
    <t>100-PS-2951-2025</t>
  </si>
  <si>
    <t>100-PS-2952-2025</t>
  </si>
  <si>
    <t>100-PS-2953-2025</t>
  </si>
  <si>
    <t>100-PS-2954-2025</t>
  </si>
  <si>
    <t>100-PS-2971-2025</t>
  </si>
  <si>
    <t>100-PS-2972-2025</t>
  </si>
  <si>
    <t>100-PS-2982-2025</t>
  </si>
  <si>
    <t>100-PS-3118-2025</t>
  </si>
  <si>
    <t>100-PS-3129-2025</t>
  </si>
  <si>
    <t>100-PS-3130-2025</t>
  </si>
  <si>
    <t>100-PS-3156-2025</t>
  </si>
  <si>
    <t>100-PS-3157-2025</t>
  </si>
  <si>
    <t>100-PS-3166-2025</t>
  </si>
  <si>
    <t>100-PS-3223-2025</t>
  </si>
  <si>
    <t>100-PS-3225-2025</t>
  </si>
  <si>
    <t>100-PS-3227-2025</t>
  </si>
  <si>
    <t>100-PS-3240-2025</t>
  </si>
  <si>
    <t>100-PS-3241-2025</t>
  </si>
  <si>
    <t>100-PS-3242-2025</t>
  </si>
  <si>
    <t>100-PS-3320-2025</t>
  </si>
  <si>
    <t>100-PS-3324-2025</t>
  </si>
  <si>
    <t>100-PS-3325-2025</t>
  </si>
  <si>
    <t>100-PS-3367-2025</t>
  </si>
  <si>
    <t>100-PS-3384-2025</t>
  </si>
  <si>
    <t>100-PS-3415-2025</t>
  </si>
  <si>
    <t>100-PS-3511-2025</t>
  </si>
  <si>
    <t>100-PS-3344-2025</t>
  </si>
  <si>
    <t>100-PS-3323-2025</t>
  </si>
  <si>
    <t>100-PS-3505-2025</t>
  </si>
  <si>
    <t>100-PS-3506-2025</t>
  </si>
  <si>
    <t>100-PS-3904-2025</t>
  </si>
  <si>
    <t>100-ps-3844-2025</t>
  </si>
  <si>
    <t>100-ps-3845-2025</t>
  </si>
  <si>
    <t>100-PS-3825-2025</t>
  </si>
  <si>
    <t>100-PS-3686-2025</t>
  </si>
  <si>
    <t>100-PS-3795-2025</t>
  </si>
  <si>
    <t>100-PS-3743-2025</t>
  </si>
  <si>
    <t>100-PS-3758-2025</t>
  </si>
  <si>
    <t>100-PS-3762-2025</t>
  </si>
  <si>
    <t>100-PS-3763-2025</t>
  </si>
  <si>
    <t>100-PS-3889-2025</t>
  </si>
  <si>
    <t>100-PS-4100-2025</t>
  </si>
  <si>
    <t>100-PS-3797-2025</t>
  </si>
  <si>
    <t>100-PS-3860-2025</t>
  </si>
  <si>
    <t>100-PS-3848-2025</t>
  </si>
  <si>
    <t>100-PS-3786-2025</t>
  </si>
  <si>
    <t>100-PS-3826-2025</t>
  </si>
  <si>
    <t>100-PS-4052-2025</t>
  </si>
  <si>
    <t>100-PS-4045-2025</t>
  </si>
  <si>
    <t>100-PS-4099-2025</t>
  </si>
  <si>
    <t>100-PS-4086-2025</t>
  </si>
  <si>
    <t>100-PS-4124-2025</t>
  </si>
  <si>
    <t>100-PS-3962-2025</t>
  </si>
  <si>
    <t>100-PS-3963-2025</t>
  </si>
  <si>
    <t>100-PS-4051-2025</t>
  </si>
  <si>
    <t>100-PS-4090-2025</t>
  </si>
  <si>
    <t>100-PS-4042-2025</t>
  </si>
  <si>
    <t>100-PS-4177-2025</t>
  </si>
  <si>
    <t>100-PS-4072-2025</t>
  </si>
  <si>
    <t>100-PS-4162-2025</t>
  </si>
  <si>
    <t>100-PS-4083-2025</t>
  </si>
  <si>
    <t>100-PS-4141-2025</t>
  </si>
  <si>
    <t>100-PS-4101-2025</t>
  </si>
  <si>
    <t>100-PS-3991-2025</t>
  </si>
  <si>
    <t>100-PS-4119-2025</t>
  </si>
  <si>
    <t>100-PS-3992-2025</t>
  </si>
  <si>
    <t>100-PS-4040-2025</t>
  </si>
  <si>
    <t>100-PS-4157-2025</t>
  </si>
  <si>
    <t>100-PS-4093-2025</t>
  </si>
  <si>
    <t>100-PS-3526-2025</t>
  </si>
  <si>
    <t>100-PS-3764-2025</t>
  </si>
  <si>
    <t>100-PS-4107-2025</t>
  </si>
  <si>
    <t>100-PS-4134-2025</t>
  </si>
  <si>
    <t>LOTERO ZULUAGA ABOGADOS SAS</t>
  </si>
  <si>
    <t>CLUB SOCIAL Y DEPORTIVO DE TRABAJADORES Y PENSIONADOS DE EMCALI EICE ESP</t>
  </si>
  <si>
    <t>ADD MEDIA SAS</t>
  </si>
  <si>
    <t>CATALINA ALEXANDRA SILVIA LOPEZ</t>
  </si>
  <si>
    <t>IGNACIO TOBAR GIRALT</t>
  </si>
  <si>
    <t>DANIELA ALEJANDRA PANTOJA MORILLO</t>
  </si>
  <si>
    <t>SANDRA ISABEL TORRES ZAMBRANO</t>
  </si>
  <si>
    <t>VALENTINA ALMANSA GALLEGO</t>
  </si>
  <si>
    <t>CHRISTIAN ANDRES RIVADENEIRA ROMAN</t>
  </si>
  <si>
    <t>ELIZABETH MERCEDES NARVAEZ DE RIVADENEIRA</t>
  </si>
  <si>
    <t>SAMARA PAOLA PALACIOS GARCIA</t>
  </si>
  <si>
    <t>NUR ALEJANDRA BULTAIF GHATTAS</t>
  </si>
  <si>
    <t>GINA MARCELA HURTADO MARTINEZ</t>
  </si>
  <si>
    <t>ALVARO JOSE VEGA CAICEDO</t>
  </si>
  <si>
    <t>CARLOS ALBERTO ASPRILLA</t>
  </si>
  <si>
    <t>MARIA JOSE RODRIGUEZ IZQUIERDO</t>
  </si>
  <si>
    <t>AMALIA GISSEL LADRON DE GUEVARA MARTINEZ</t>
  </si>
  <si>
    <t>EDISON LUCUMI CASARAN</t>
  </si>
  <si>
    <t>CRISTIAN ANDRES CORTES ANGULO</t>
  </si>
  <si>
    <t>DIEGO FERNANDO MOYA OCAMPO</t>
  </si>
  <si>
    <t>JOSE ALBERTO OLIVEROS MANZANO</t>
  </si>
  <si>
    <t>JINMY EDIER GAMBOA GONZALEZ</t>
  </si>
  <si>
    <t>CLAUDIA VANESSA LOPEZ ENCISO</t>
  </si>
  <si>
    <t>JENNY KATHERINE MARTINEZ BERNAL</t>
  </si>
  <si>
    <t>LUZ AMPARO VASQUEZ QUINTERO</t>
  </si>
  <si>
    <t>LEIDY SOLANYI NIEVE SEGURA</t>
  </si>
  <si>
    <t>VALENTINA DIAZ MORALES</t>
  </si>
  <si>
    <t>EDGAR MATEO SANCHEZ MOSQUERA</t>
  </si>
  <si>
    <t>ANA YENIFER RAMIREZ MARIN</t>
  </si>
  <si>
    <t>JAIME ESTRADA GIRALDO</t>
  </si>
  <si>
    <t>JENNIFER ANDREA GUERRERO MOSQUERA</t>
  </si>
  <si>
    <t>JUAN DAVID AGUIRRE POLANCO</t>
  </si>
  <si>
    <t>FABIO HECTOR ECHEVERRY ANDRADE</t>
  </si>
  <si>
    <t>VICTOR MANUEL DONNEYS APONTE</t>
  </si>
  <si>
    <t>LEODANNY PARRA ANDRADE</t>
  </si>
  <si>
    <t>MARTHA LILIANA RUEDA RODRIGUEZ</t>
  </si>
  <si>
    <t>NASLY GINETH MONCADA VALENCIA</t>
  </si>
  <si>
    <t>VERONICA BALANTA LOPEZ</t>
  </si>
  <si>
    <t>CLAUDIA VIVIANA CONCHA MORALES</t>
  </si>
  <si>
    <t>PAOLA ANDREA CANDAMIL TOVAR</t>
  </si>
  <si>
    <t>YOLENY HURTADO LERMA</t>
  </si>
  <si>
    <t>DENNI ANDERSON OREJUELA LERMA</t>
  </si>
  <si>
    <t>NATALIA HERRERA CABALLERO</t>
  </si>
  <si>
    <t>JUAN FELIPE BEDOYA RANGEL</t>
  </si>
  <si>
    <t>HENRY CAMILO PAZ DIAZ</t>
  </si>
  <si>
    <t>LINA MARCELA POLANCO ROSERO</t>
  </si>
  <si>
    <t>LINA MARCELA CARDENAS CLEVES</t>
  </si>
  <si>
    <t>VERONICA ALBAN GUADIR</t>
  </si>
  <si>
    <t>MARIA DEL PILAR IBARRA MERA</t>
  </si>
  <si>
    <t>EDUARD DAVID MOSQUERA COPETE</t>
  </si>
  <si>
    <t>DANIELA MUÑOZ LEMOS</t>
  </si>
  <si>
    <t>ALVARO CABRERA SANDOVAL</t>
  </si>
  <si>
    <t>YURLY STEFANY GARCIA SALINAS</t>
  </si>
  <si>
    <t>LESLIE YHOVANA LOZANO FLOREZ</t>
  </si>
  <si>
    <t>JOHANA JACKELINE GARZON MARTINEZ</t>
  </si>
  <si>
    <t>LUISA FERNANDA HERRERA BELTRAN</t>
  </si>
  <si>
    <t>HORACIO NELSON CARVAJAL</t>
  </si>
  <si>
    <t>REBECA ROSARIO RODRIGUEZ T</t>
  </si>
  <si>
    <t>DAVID ALEJANDRO MENDEZ RAMIREZ</t>
  </si>
  <si>
    <t>JHOVANA REINA GARCIA</t>
  </si>
  <si>
    <t>JOHANA LETICIA LARA SATIZABAL</t>
  </si>
  <si>
    <t>CRISTIAN ALEXANDER TRIANA SÁNCHEZ</t>
  </si>
  <si>
    <t>ÓSCAR MAURICIO LOMBANA DUQUE</t>
  </si>
  <si>
    <t>JUAN CAMILO RESTREPO MOSQUERA</t>
  </si>
  <si>
    <t>ANGÉLICA CRISTINA GIRALDO TORRES</t>
  </si>
  <si>
    <t>SEBASTIÁN RUANO LONDOÑO</t>
  </si>
  <si>
    <t>SNE ABOGADOS SAS</t>
  </si>
  <si>
    <t>VANESSA ELIANA SÁNCHEZ LONDOÑO</t>
  </si>
  <si>
    <t>VERIO ABOGADOS SAS</t>
  </si>
  <si>
    <t>RONALD HERNAN PACHON MOLINA</t>
  </si>
  <si>
    <t>MARIA JOSE MONEDERO RAMIREZ</t>
  </si>
  <si>
    <t>ZOILA YELITZA CORTES CUERO</t>
  </si>
  <si>
    <t>EVELYN ROSERO RAMÍREZ</t>
  </si>
  <si>
    <t>IVANO SAAVEDRA ALBARELLO</t>
  </si>
  <si>
    <t>VANESSA MONTES MEJÍA</t>
  </si>
  <si>
    <t>DIANA KATHERINE MOSQUERA CORTES</t>
  </si>
  <si>
    <t>VIVIANA ANDREA SOTOMONTE BELTRÁN</t>
  </si>
  <si>
    <t>VIVIAN ANDREA ORTIZ RENDÓN</t>
  </si>
  <si>
    <t>ALEXANDRA PEREZ CAICEDO</t>
  </si>
  <si>
    <t>PAULA ALEJANDRA CASTAÑEDA MILLAN</t>
  </si>
  <si>
    <t>LINA MARIA GALEANO QUINTERO</t>
  </si>
  <si>
    <t>JHON JAIRO MURILLO ALBORNOZ</t>
  </si>
  <si>
    <t>CHRISTIAN CAMILO MILLAN SANCHEZ</t>
  </si>
  <si>
    <t>MARTHA CECILIA ALEGRIA</t>
  </si>
  <si>
    <t>JUAN ERNESTO MONCAYO MARTINEZ</t>
  </si>
  <si>
    <t>DANIEL MARTIN VARELA VALENCIA</t>
  </si>
  <si>
    <t>KAREN DANIELA  RESTREPO CARO</t>
  </si>
  <si>
    <t>MAURICIO GONZÁLEZ VENEGAS</t>
  </si>
  <si>
    <t>SANDRA PAOLA BELTRÁN LUNA</t>
  </si>
  <si>
    <t>ANA CRISTINA MURILLO GRANADOS</t>
  </si>
  <si>
    <t>NICOL BANGUERO POPO</t>
  </si>
  <si>
    <t>OSCAR LEONARDO GONZALEZ CALIMEÑO</t>
  </si>
  <si>
    <t>LINA MARIA PAREDES GARCIA</t>
  </si>
  <si>
    <t>JORGE ALEXANDER MAYORGA MUÑOZ</t>
  </si>
  <si>
    <t>LUIS MIGUEL VELASCO PEREZ</t>
  </si>
  <si>
    <t>CRISTIAN OLIMER ARARAT MINA</t>
  </si>
  <si>
    <t>JOSSELYN ROJAS SOLORZANO</t>
  </si>
  <si>
    <t>YENNY PAOLA PEÑA MUNAR</t>
  </si>
  <si>
    <t>CAROLINA SALCEDO PORTILLA</t>
  </si>
  <si>
    <t>CRISTHIAN ANDRES OROBIO HURTADO</t>
  </si>
  <si>
    <t>RECUPERADORA Y FUNDICIONES M&amp;S SAS</t>
  </si>
  <si>
    <t>IVONNE ALEXANDRA GARCIA ROCHA</t>
  </si>
  <si>
    <t>MARIA FERNANDA LEAL WALTERO</t>
  </si>
  <si>
    <t>DANNA GALLEGO CUELLAR</t>
  </si>
  <si>
    <t>ANGELICA MACHADO ANAYA</t>
  </si>
  <si>
    <t>DANIELA JIMENEZ BERMUDEZ</t>
  </si>
  <si>
    <t>RUBIEL ORLANDO CARABALI</t>
  </si>
  <si>
    <t>YARA DANIELA VEGA BORJA</t>
  </si>
  <si>
    <t>ORLANDO TRIVIÑO QUINTERO</t>
  </si>
  <si>
    <t>DAYANA ANDREA TAIMAL CARDONA</t>
  </si>
  <si>
    <t>JAIME ALBERTO LADINO GUARÍN</t>
  </si>
  <si>
    <t>CAROLINA ESCOBAR GUTIERREZ</t>
  </si>
  <si>
    <t>LAURA CAMILA GORDILLO MADROÑERO</t>
  </si>
  <si>
    <t>HELEN JISETH LLANOS CAIDEDO</t>
  </si>
  <si>
    <t>XIMENA RODRIGUEZ TORRES</t>
  </si>
  <si>
    <t>QUIRAL CONSULTORES SAS</t>
  </si>
  <si>
    <t>ADRIANA PINEDA OBANDO</t>
  </si>
  <si>
    <t xml:space="preserve">MAIRA ALEJANDRA ACOSTA JARAMILLO </t>
  </si>
  <si>
    <t>HECTOR FABIO OSPINA PARRA</t>
  </si>
  <si>
    <t>MARIA DEL MAR ARBOLEDA GARCIA</t>
  </si>
  <si>
    <t>LEIDY VANESSA RIASCOS GARCÍA</t>
  </si>
  <si>
    <t>MS DINAMICA SAS</t>
  </si>
  <si>
    <t>TATIANA BEDOYA DIAZ</t>
  </si>
  <si>
    <t xml:space="preserve">
ADRIANA CEDEÑO LOPEZ</t>
  </si>
  <si>
    <t>LUIS FERNANDO MAHECHA TASCON</t>
  </si>
  <si>
    <t>JORGE ENRIQUE POTOSI GUZMAN</t>
  </si>
  <si>
    <t>JULIETH ESTHER ARIAS JARAMILLO</t>
  </si>
  <si>
    <t>WILLIAM ANDRES SERNA</t>
  </si>
  <si>
    <t>GUILLERMO ALBERTO QUIÑONEZ YESQUEN</t>
  </si>
  <si>
    <t>LUIS EDUARDO SILVA MEJIA</t>
  </si>
  <si>
    <t>BRYAN GONZÁLEZ LOZANO</t>
  </si>
  <si>
    <t>PAOLA ANDREA ARCILA COLORADO</t>
  </si>
  <si>
    <t>JENNYFER DEL PILAR NOSSA PARAMO</t>
  </si>
  <si>
    <t>ROBINSON VALENCIA CASTILLO</t>
  </si>
  <si>
    <t>FERNANDO MONTOYA TORRES</t>
  </si>
  <si>
    <t>ERIKA PAOLA PERDOMO PORTILLA</t>
  </si>
  <si>
    <t>VERONICA ROJAS JOJOA</t>
  </si>
  <si>
    <t>YEIZON ESTIVEN OLAVE CASAS</t>
  </si>
  <si>
    <t>MONICA VIVAS PAZ</t>
  </si>
  <si>
    <t>HENRY OROZCO ESCOBAR</t>
  </si>
  <si>
    <t>ANDRES FERNANDO GOMEZ GUERRERO</t>
  </si>
  <si>
    <t>MARIO ANDRES MAYOLO OBREGON</t>
  </si>
  <si>
    <t>ALBA JINNETHE BEDOYA CORREA</t>
  </si>
  <si>
    <t>ANA MILENA HENAO CARDOZO</t>
  </si>
  <si>
    <t>ESAUD URRUTIA NOEL</t>
  </si>
  <si>
    <t>RICARDO MAURICIO NARANJO DIAS</t>
  </si>
  <si>
    <t>HAROLD OCAMPO CARDONA</t>
  </si>
  <si>
    <t>MAELVI ORTIZ MORENO</t>
  </si>
  <si>
    <t>MONICA GONGORA GRANJA</t>
  </si>
  <si>
    <t>MIYER LANDY RAMOS MINA</t>
  </si>
  <si>
    <t>MONIKA NARANJO GAVIRIA</t>
  </si>
  <si>
    <t>ALMA MILENA DEL PILAR MARMOLEJO</t>
  </si>
  <si>
    <t>MARTHA CECILIA CALA HERNANDEZ</t>
  </si>
  <si>
    <t>CARLOS ANDRES CARDONA RAMIREZ</t>
  </si>
  <si>
    <t>DARLY TATIANA MUÑOZ TRUJILLO</t>
  </si>
  <si>
    <t xml:space="preserve">CAROL ANDREA PEREZ
</t>
  </si>
  <si>
    <t>GELEN YISEL NARVAEZ LUNA</t>
  </si>
  <si>
    <t>RODRIGO ANDRES MORENO CORTEZ</t>
  </si>
  <si>
    <t>PS CONSULTING DE COLOMBIA SAS</t>
  </si>
  <si>
    <t>ANDRÉS FELIPE GALINDO FARFÁN</t>
  </si>
  <si>
    <t>DELOITTE ASESORES Y CONSULTORES SAS</t>
  </si>
  <si>
    <t>CONTACTO GESTION Y SOLUCIONES BPO SAS</t>
  </si>
  <si>
    <t>JULIAN DAVID GAMARRA MANRIQUE</t>
  </si>
  <si>
    <t>JENNY YULEY RODRIGUEZ GAMBA</t>
  </si>
  <si>
    <t>MAVIC S.A.S.</t>
  </si>
  <si>
    <t>AGESOC</t>
  </si>
  <si>
    <t>MACROAMBIENTAL DE OCCIDENTE</t>
  </si>
  <si>
    <t xml:space="preserve"> </t>
  </si>
  <si>
    <t>900567930- 3</t>
  </si>
  <si>
    <t>JUAN CAMILO VALLEJO LORZA</t>
  </si>
  <si>
    <t>ORFANI PATIÑO</t>
  </si>
  <si>
    <t>GINA MARCELA BETANCOURT MARQUEZ</t>
  </si>
  <si>
    <t>ROGER MINA CARBONERO</t>
  </si>
  <si>
    <t>GUSTAVO ADOLFO CAMACHO RIVERA</t>
  </si>
  <si>
    <t>DIEGO FERNANDO TORRES ROZO</t>
  </si>
  <si>
    <t>OMAR ROMO AZA</t>
  </si>
  <si>
    <t>ALBA LUZ MANRIQUE RINCON</t>
  </si>
  <si>
    <t>DIEGO JAVIER GOMEZ CALDERON</t>
  </si>
  <si>
    <t>EMILIANO GUARIZO</t>
  </si>
  <si>
    <t>VIVIANA VICTORIA OREJUELA</t>
  </si>
  <si>
    <t>RAMIRO ALBERTO TORRES MUÑOZ</t>
  </si>
  <si>
    <t>EDINSON ZAMBRANO MARTINEZ</t>
  </si>
  <si>
    <t>LUIS FABIAN TROYANO</t>
  </si>
  <si>
    <t>LUIS FERNANDO POTOSÍ GUZMAN</t>
  </si>
  <si>
    <t xml:space="preserve"> BEATRIZ ELENA HOYOS MERCADO</t>
  </si>
  <si>
    <t xml:space="preserve"> VIVIANA VICTORIA OREJUELA</t>
  </si>
  <si>
    <t>MIGUEL ANGEL FLOREZ GUERRERO</t>
  </si>
  <si>
    <t>JAIRO RAMIRO ARBOLEDA REYES</t>
  </si>
  <si>
    <t>Miguel Angel Florez Guerrero</t>
  </si>
  <si>
    <t>Silen Yiseth Pantoja Rosero cc 31985934</t>
  </si>
  <si>
    <t>ADRIANA ESCOBAR</t>
  </si>
  <si>
    <t>100-IP-049-2025</t>
  </si>
  <si>
    <t>110-AA-070-2025</t>
  </si>
  <si>
    <t>100-AA-001-2025</t>
  </si>
  <si>
    <t>100-IP-001-2025</t>
  </si>
  <si>
    <t>100-IP-002-2025</t>
  </si>
  <si>
    <t>100-IP-005-2025</t>
  </si>
  <si>
    <t>100-IP-021-2025</t>
  </si>
  <si>
    <t>100-IP-003-2025</t>
  </si>
  <si>
    <t>100-IP-008-2025</t>
  </si>
  <si>
    <t>100-IP-009-2025</t>
  </si>
  <si>
    <t>100-IP-019-2025</t>
  </si>
  <si>
    <t>100-IP-024-2025</t>
  </si>
  <si>
    <t>100-IP-025-2025</t>
  </si>
  <si>
    <t>100-IP-004-2025</t>
  </si>
  <si>
    <t>100-IP-020-2025</t>
  </si>
  <si>
    <t>100-IP-006-2025</t>
  </si>
  <si>
    <t>100-IP-007-2025</t>
  </si>
  <si>
    <t>100-IP-015-2025</t>
  </si>
  <si>
    <t>100-IP-046-2025</t>
  </si>
  <si>
    <t>100-IP-036-2025</t>
  </si>
  <si>
    <t>100-IP-037-2025</t>
  </si>
  <si>
    <t>100-IP-017-2025</t>
  </si>
  <si>
    <t>100-IP-011-2025</t>
  </si>
  <si>
    <t>100-IP-012-2025</t>
  </si>
  <si>
    <t>100-IP-013-2025</t>
  </si>
  <si>
    <t>100-IP-023-2025</t>
  </si>
  <si>
    <t>100-IP-048-2025</t>
  </si>
  <si>
    <t>100-IP-042-2025</t>
  </si>
  <si>
    <t>100-IP-039-2025</t>
  </si>
  <si>
    <t>100-IP-040-2025</t>
  </si>
  <si>
    <t>100-IP-041-2025</t>
  </si>
  <si>
    <t>100-IP-014-2025</t>
  </si>
  <si>
    <t>100-IP-029-2025</t>
  </si>
  <si>
    <t>100-IP-030-2025</t>
  </si>
  <si>
    <t>100-IP-018-2025</t>
  </si>
  <si>
    <t>100-IP-010-2025</t>
  </si>
  <si>
    <t>100-IP-027-2025</t>
  </si>
  <si>
    <t>100-IP-028-2025</t>
  </si>
  <si>
    <t>100-IP-022-2025</t>
  </si>
  <si>
    <t>100-IP-043-2025</t>
  </si>
  <si>
    <t>100-IP-044-2025</t>
  </si>
  <si>
    <t>100-IP-064-2025</t>
  </si>
  <si>
    <t>100-IP-059-2025</t>
  </si>
  <si>
    <t>100-IP-032-2025</t>
  </si>
  <si>
    <t>100-IP-031-2025</t>
  </si>
  <si>
    <t>100-IP-034-2025</t>
  </si>
  <si>
    <t>100-IP-033-2025</t>
  </si>
  <si>
    <t>100-IP-035-2025</t>
  </si>
  <si>
    <t>100-IP-050-2025</t>
  </si>
  <si>
    <t>100-IP-073-2025</t>
  </si>
  <si>
    <t>100-IP-056-2025</t>
  </si>
  <si>
    <t>100-IP-038-2025</t>
  </si>
  <si>
    <t>100-IP-057-2025</t>
  </si>
  <si>
    <t>100-IP-058-2025</t>
  </si>
  <si>
    <t>100-IP-051-2025</t>
  </si>
  <si>
    <t>100-IP-052-2025</t>
  </si>
  <si>
    <t>100-IP-054-2025</t>
  </si>
  <si>
    <t>100-IP-053-2025</t>
  </si>
  <si>
    <t>100-IP-016-2025</t>
  </si>
  <si>
    <t>100-IP-055-2025</t>
  </si>
  <si>
    <t>100-IP-074-2025</t>
  </si>
  <si>
    <t>100-IP-076-2025</t>
  </si>
  <si>
    <t>100-IP-077-2025</t>
  </si>
  <si>
    <t>100-IP-078-2025</t>
  </si>
  <si>
    <t>100-IP-079-2025</t>
  </si>
  <si>
    <t>100-IP-083-2025</t>
  </si>
  <si>
    <t>100-IP-075-2025</t>
  </si>
  <si>
    <t>100-IP-047-2025</t>
  </si>
  <si>
    <t>100-IP-087-2025</t>
  </si>
  <si>
    <t>100-IP-  060-2025</t>
  </si>
  <si>
    <t>100-IP- 061- 2025</t>
  </si>
  <si>
    <t>100-IP-085-2025</t>
  </si>
  <si>
    <t>100-IP-080-2025</t>
  </si>
  <si>
    <t>100-IP-081-2025</t>
  </si>
  <si>
    <t>100-IP-082-2025</t>
  </si>
  <si>
    <t>100-IP-084-2025</t>
  </si>
  <si>
    <t>100-IP-097-2025</t>
  </si>
  <si>
    <t>100-IP-095-2025</t>
  </si>
  <si>
    <t>100-IP-094-2025</t>
  </si>
  <si>
    <t>100-IP-091-2025</t>
  </si>
  <si>
    <t>100-IP-090-2025</t>
  </si>
  <si>
    <t>100-IP-092-2025</t>
  </si>
  <si>
    <t>100-IP-100-2025</t>
  </si>
  <si>
    <t>100-IP-102-2025</t>
  </si>
  <si>
    <t>100-IP-099-2025</t>
  </si>
  <si>
    <t>100-IP-098-2025</t>
  </si>
  <si>
    <t>100-ip-101-2025</t>
  </si>
  <si>
    <t>100-IP-103-2025</t>
  </si>
  <si>
    <t>100-IP-089-2025</t>
  </si>
  <si>
    <t>100-IP-088-2025</t>
  </si>
  <si>
    <t>100-IP-063-2025</t>
  </si>
  <si>
    <t>100-IP-093-2025</t>
  </si>
  <si>
    <t>100-IP-105-2025</t>
  </si>
  <si>
    <t>100-IP-111-2025</t>
  </si>
  <si>
    <t>100-IP-158-2025</t>
  </si>
  <si>
    <t>100-IP-106-2025</t>
  </si>
  <si>
    <t>100-IP-112-2025</t>
  </si>
  <si>
    <t>100-IP-109-2025</t>
  </si>
  <si>
    <t>100-IP-110-2025</t>
  </si>
  <si>
    <t>100-IP-108-2025</t>
  </si>
  <si>
    <t>100-IP-107-2025</t>
  </si>
  <si>
    <t>900-IP-0140-2025</t>
  </si>
  <si>
    <t>100-IP-114-2025</t>
  </si>
  <si>
    <t>100-IP-116-2025</t>
  </si>
  <si>
    <t>100-IP-120-2025</t>
  </si>
  <si>
    <t>100-IP-115-2025</t>
  </si>
  <si>
    <t>100-IP-122-2025</t>
  </si>
  <si>
    <t>100-IP-123-2025</t>
  </si>
  <si>
    <t>100-IP-125-2025</t>
  </si>
  <si>
    <t>100-IP-126-2025</t>
  </si>
  <si>
    <t>100-IP-127-2025</t>
  </si>
  <si>
    <t>100-IP-128-2025</t>
  </si>
  <si>
    <t>100-IP-119-2025</t>
  </si>
  <si>
    <t>100-IP-131-2025</t>
  </si>
  <si>
    <t>100-IP-132-2025</t>
  </si>
  <si>
    <t>100-IP-124-2025</t>
  </si>
  <si>
    <t>100-IP-137-2025</t>
  </si>
  <si>
    <t>100-IP-104-2025</t>
  </si>
  <si>
    <t>100-IP-129-2025</t>
  </si>
  <si>
    <t>100-IP-135-2025</t>
  </si>
  <si>
    <t>100-IP-136-2025</t>
  </si>
  <si>
    <t>100-IP-130-2025</t>
  </si>
  <si>
    <t>100-IP-146-2025</t>
  </si>
  <si>
    <t>100-IP-147-2025</t>
  </si>
  <si>
    <t>100-IP-148-2025</t>
  </si>
  <si>
    <t>100-IP-141-2025</t>
  </si>
  <si>
    <t>100-IP-142-2025</t>
  </si>
  <si>
    <t>100-IP-139-2025</t>
  </si>
  <si>
    <t>100-IP-138-2025</t>
  </si>
  <si>
    <t>100-IP-143-2025</t>
  </si>
  <si>
    <t>100-IP-145-2025</t>
  </si>
  <si>
    <t>100-IP-152-2025</t>
  </si>
  <si>
    <t>100-IP-150-2025</t>
  </si>
  <si>
    <t>100-IP-149-2025</t>
  </si>
  <si>
    <t>100-IP-151-2025</t>
  </si>
  <si>
    <t>100-IP-134-2025</t>
  </si>
  <si>
    <t>100-IP-133-2025</t>
  </si>
  <si>
    <t>100-IP-153-2025</t>
  </si>
  <si>
    <t>100-IP-154-2025</t>
  </si>
  <si>
    <t>100-IP-180-2025</t>
  </si>
  <si>
    <t>100-IP-168-2025</t>
  </si>
  <si>
    <t>100-IP-169-2025</t>
  </si>
  <si>
    <t>100-IP-157-2025</t>
  </si>
  <si>
    <t>100-IP-156-2025</t>
  </si>
  <si>
    <t>100-IP-167-2025</t>
  </si>
  <si>
    <t>100-IP-173-2025</t>
  </si>
  <si>
    <t>100-IP-174-2025</t>
  </si>
  <si>
    <t>100-IP-0161-2025</t>
  </si>
  <si>
    <t>100-IP-0162-2025</t>
  </si>
  <si>
    <t>100-IP-179-2025</t>
  </si>
  <si>
    <t>100-IP-198-2025</t>
  </si>
  <si>
    <t>100-IP-171-2025</t>
  </si>
  <si>
    <t>100-IP-166-2025</t>
  </si>
  <si>
    <t>100-IP-177-2025</t>
  </si>
  <si>
    <t>100-IP-175-2025</t>
  </si>
  <si>
    <t>100-IP-178-2025</t>
  </si>
  <si>
    <t>100-IP-196-2025</t>
  </si>
  <si>
    <t>100-IP-187-2025</t>
  </si>
  <si>
    <t>100-IP-181-2025</t>
  </si>
  <si>
    <t>100-IP-182-2025</t>
  </si>
  <si>
    <t>100-IP-183-2025</t>
  </si>
  <si>
    <t>100-IP-184-2025</t>
  </si>
  <si>
    <t>100-IP-188-2025</t>
  </si>
  <si>
    <t>100-IP-191-2025</t>
  </si>
  <si>
    <t>100-IP-199-2025</t>
  </si>
  <si>
    <t>100-IP-193-2025</t>
  </si>
  <si>
    <t>100-IP-208 -2025</t>
  </si>
  <si>
    <t>100-IP-200-2025</t>
  </si>
  <si>
    <t>100-IP-206-2025</t>
  </si>
  <si>
    <t>100-IP-201-2025</t>
  </si>
  <si>
    <t>100-IP-205 -2025</t>
  </si>
  <si>
    <t>100-IP-202-2025</t>
  </si>
  <si>
    <t>100-IP-160-2025</t>
  </si>
  <si>
    <t>100-IP-203-2025</t>
  </si>
  <si>
    <t>100-IP-159-2025</t>
  </si>
  <si>
    <t>100-IP-204-2025</t>
  </si>
  <si>
    <t>100-IP-194-2025</t>
  </si>
  <si>
    <t>900-IP-0319-2025</t>
  </si>
  <si>
    <t>100-IP-0164-2025</t>
  </si>
  <si>
    <t>100-IP-189-2025</t>
  </si>
  <si>
    <t>900-IP-0411-2025</t>
  </si>
  <si>
    <t>PRESTACIÓN DE SERVICIOS PROFESIONALES ESPECIALIZADOS A LA GERENCIA GENERAL DE EMCALI EICE ESP, EN ASESORÍA JURÍDICA, REGULATORIA, Y PRESUPUESTAL, EN RELACIÓN A LOS PROYECTOS IDENTIFICADOS COMO ESTRATÉGICOS PARA EL CUMPLIMIENTO DE LOS OBJETIVOS EMPRESARIALES</t>
  </si>
  <si>
    <t>PRESTAR EL SERVICIO DE CAFETERÍA Y LOGÍSTICA (CATERING) PARA LA ATENCIÓN DE REUNIONES DE LA SECRETARÍA GENERAL Y GERENCIA GENERAL DE EMCALI</t>
  </si>
  <si>
    <t>PRESTAR LOS SERVICIOS COMO AGENCIA 360 PARA LA CONCEPTUALIZACIÓN E IMPLEMENTACIÓN DE LAS ESTRATEGIAS DE COMUNICACIÓN Y PUBLICIDAD DE EMCALI EICE ESP</t>
  </si>
  <si>
    <t>PRESTACIÓN DE SERVICIOS PROFESIONALES COMO ASESOR PARA EL RELACIONAMIENTO Y CONTROL A TEMAS MISIONALES DE LA GERENCIA GENERAL DE EMCALI EICE ESP</t>
  </si>
  <si>
    <t>PRESTACIÓN DE SERVICIOS PROFESIONALES ESPECIALIZADOS PARA EL RELACIONAMIENTO Y CONTROL A TEMAS MISIONALES DE LA GERENCIA GENERAL DE EMCALI EICE ESP</t>
  </si>
  <si>
    <t>PRESTACIÓN DE SERVICIOS DE ASESORÍA PARA REALIZAR CONTROL DE LEGALIDAD DE LOS ACTOS ADMINISTRATIVOS Y DOCUMENTOS SOMETIDOS A FIRMA DEL GERENTE GENERAL</t>
  </si>
  <si>
    <t>PRESTACIÓN DE SERVICIOS DE ASESORÍA Y ACOMPAÑAMIENTO A LA GERENCIA GENERAL EN ACTIVIDADES RELACIONADAS CON LA ESTRATEGIA Y POLÍTICAS CORPORATIVAS PARA LA GESTIÓN INTEGRAL DE PROYECTOS DE EMCALI EICE ESP</t>
  </si>
  <si>
    <t>PRESTACIÓN DE SERVICIOS  PARA BRINDAR APOYO  EN EL AREA FUNCIONAL DE ADMINISTRACIÓN  DE LA GERENCIA GENERAL DE EMCALI EICE ESP</t>
  </si>
  <si>
    <t>PRESTACIÓN DE SERVICIOS PROFESIONALES EN LA GERENCIA GENERAL DE EMCALI EICE ESP</t>
  </si>
  <si>
    <t>PRESTACIÓN DE SERVICIOS PROFESIONALES ESPECIALIZADOS EN LA GERENCIA GENERAL DE EMCALI EICE ESP</t>
  </si>
  <si>
    <t>PRESTACIÓN DE SERVICIOS PROFESIONALES PARA BRINDAR ASESORIA A LA GERENCIA GENERAL DE EMCALI EICE ESP</t>
  </si>
  <si>
    <t>PRESTACIÓN DE SERVICIOS PROFESIONALES ESPECIALIZADOS PARA BRINDAR APOYO A LA GERENCIA GENERAL DE EMCALI EICE ESP</t>
  </si>
  <si>
    <t>PRESTAR LOS SERVICIOS PROFESIONALES COMO ABOGADA PARA APOYAR JURÍDICAMENTE EN LA PROYECCIÓN DE LAS ACTUACIONES DISCIPLINARIAS QUE POR COMPETENCIA ORGÁNICA Y FUNCIONAL CORRESPONDAN A LA GERENCIA GENERAL DE EMCALI EICE ESP</t>
  </si>
  <si>
    <t>PRESTACIÓN DE SERVICIOS PROFESIONALES PARA ASESORÍA EN LA EJECUCIÓN DE ACTIVIDADES ADMINISTRATIVAS, Y CONVENCIONALES QUE ESTÉN BAJO LA RESPONSABILIDAD DE LAS GERENCIAS DE EMCALI EICE ESP</t>
  </si>
  <si>
    <t>PRESTACIÓN DE SERVICIOS PROFESIONALES DE APOYO A LA GESTIÓN ADMINISTRATIVA  GERENCIA GENERAL DE EMCALI</t>
  </si>
  <si>
    <t>PRESTACIÓN DE SERVICIOS PROFESIONALES ESPECIALIZADOS PARA BRINDAR APOYO  EN EL AREA FUNCIONAL DE ADMINISTRACIÓN  DE LA GERENCIA GENERAL DE EMCALI EICE ESP</t>
  </si>
  <si>
    <t>PRESTACIÓN DE SERVICIOS DE APOYO A LA GESTIÓN PARA LA EJECUCIÓN DE ACTIVIDADES ADMINISTRATIVAS EN LA DIRECCIÓN DE CONTROL INTERNO</t>
  </si>
  <si>
    <t>PRESTACIÓN DE SERVICIOS DE APOYO ADMINISTRATIVO ÁREA FUNCIONAL ADMINISTRACIÓN DE GERENCIA GENERAL DE EMCALI</t>
  </si>
  <si>
    <t>PRESTACION DE SERVICIOS PROFESIONALES PARA DAR APOYO A LA GESTION DE LAS ACTIVIDADES A CARGO DE LAS AREAS FUNCIONALES QUE CONFORMAN LA UNIDAD DE GESTION DE LA CALIDAD PARA EL CUMPLIMIENTO DE LA ESTRATEGIA Y OBJETIVOS DE LA EMPRESA</t>
  </si>
  <si>
    <t>PRESTACIÓN DE SERVICIOS PROFESIONALES ESPECIALIZADOS PARA BRINDAR APOYO AL MEJORAMIENTO DE LA EFICIENCIA ADMINISTRATIVA Y GESTIÓN EN ACTIVIDADES RELACIONADAS A LA PLANEACIÓN DE LA SUBGERENCIA DE PLANEACIÓN Y DESARROLLO DE EMCALI EICE ESP</t>
  </si>
  <si>
    <t>PRESTACION DE SERVICIOS PROFESIONALES PARA BRINDAR APOYO Y ACOMPAÑAMIENTO EN EL DESARROLLO Y EJECUCIÓN DE LAS ACTIVIDADES Y TAREAS INHERENTESAL PROCEDIMIENTO DISCIPLINARIO CONTEMPLADO EN EL CODIGO UNICO DISCIPLINARIO</t>
  </si>
  <si>
    <t>PRESTAR LOS SERVICIOS DE APOYO EN GESTION DOCUMENTAL A LA DIRECCION DE CONTROL DISCIPLINARIO GARANTIZANDO EL CUMPLIMIENTO DE LAS POLITICAS TRAZADAS BAJO EL MARCO DE LA LEY  2094 DE 2021  (CODIGO GENERAL DISCIPLINARIO)</t>
  </si>
  <si>
    <t>PRESTACIÓN DE SERVICIOS PROFESIONALES PARA BRINDAR APOYO A LA GERENCIA GENERAL DE EMCALI EICE ESP</t>
  </si>
  <si>
    <t>PRESTACIÓN DE SERVICIOS PROFESIONALES A LA UNIDAD DE RESPONSABILIDAD SOCIAL EMPRESARIAL PARA EL FORTALECIMIENTO COMUNITARIO QUE GENEREN VALOR ECONOMICO Y SOCIAL</t>
  </si>
  <si>
    <t>PRESTACIÓN DE SERVICIOS PROFESIONALES A LA UNIDAD DE RESPONSABILIDAD SOCIAL EMPRESARIAL PARA EL FORTALECIMIENTO COMUNITARIO QUE GENERAN VALOR ECONÓMICO Y SOCIAL</t>
  </si>
  <si>
    <t>PRESTACIÓN DE SERVICIOS DE APOYO ADMINISTRATIVO Y ASISTENCIAL EN EL ÁREA FUNCIONAL “ADMINISTRACIÓN DE LA UNIDAD” DE LA UNIDAD DE REGULACIÓN EMPRESARIAL</t>
  </si>
  <si>
    <t>PRESTACIÓN DE SERVICIOS DE APOYO ADMINISTRATIVO, LOGISTICO Y ASISTENCIAL EN EL ÁREA FUNCIONAL “INFORMACIÓN ESTADÍSTICA Y PROCEDIMIENTOS REGULATORIOS” DE LA UNIDAD DE REGULACIÓN EMPRESARIAL </t>
  </si>
  <si>
    <t>PRESTACIÓN DE SERVICIOS PROFESIONALES PARA BRINDAR APOYO A LA UNIDAD DE REGULACION</t>
  </si>
  <si>
    <t>PRESTACION DE SERVICIOS DIRECCION DE CONTROL DISCIPLINARIO DE JUZGAMIENTO</t>
  </si>
  <si>
    <t>PRESTACIÓN DE SERVICIOS PARA DESARROLLAR ACTIVIDADES QUE PERMITA LA ESTRUCTURACIÓN DE LA INFORMACIÓN GEOESPACIAL DE LOS INSTRUMENTOS DE PLANEACIÓN TERRITORIAL DE EMCALI EN SU ÁREA DE COBERTURA</t>
  </si>
  <si>
    <t>PRESTACIÓN DE SERVICIOS PARA ACOPIAR, ORGANIZAR Y FORTALECER INFORMACIÓN DE RIESGOS Y OPORTUNIDADES QUE REQUIERE LA UNIDAD DE PROSPECTIVA ESTRATÉGICA EMPRESARIAL DE LA SUBGERENCIA DE PLANEACIÓN ADSCRITA A LA GERENCIA GENERAL</t>
  </si>
  <si>
    <t>PRESTACIÓN DE SERVICIOS PROFESIONALES DE APOYO EN LA GESTIÓN DE LA UNIDAD PROSPECTIVA ESTRATÉGICA EMPRESARIAL EN MEDICIÓN, SEGUIMIENTO, CONTROL Y EVALUACIÓN A LOS PROGRAMAS, PROYECTOS Y ACTIVIDADES DE LA ESTRATEGIA EMPRESARIAL</t>
  </si>
  <si>
    <t>PRESTACIÓN DE SERVICIOS PROFESIONALES ESPECIALIZADOS PARA  ACOMPAÑAR EN LA GESTIÓN DEL AREA FUNCIONAL COOPERACION Y RELACIONAMIENTO INTERNACIONAL DE EMCALI EICE ESP</t>
  </si>
  <si>
    <t>PRESTACION DE SERVICIOS PROFESIONALES A LA  DIRECCION DE CONTROL DISCIPLINARIO DE JUZGAMIENTO</t>
  </si>
  <si>
    <t>PRESTACIÓN DE SERVICIOS PARA BRINDAR APOYO Y ACOMPAÑAMIENTO EN EL DESARROLLO Y EJECUCION DE LAS ACTIVIDADES Y TAREAS INHERENTES AL PROCEDIMIENTO DISCIPLINARIO EN EL PROCEDIMIENTO DE JUZGAMIENTO CONTEMPLADO EN LA LEY DISCIPLINARIA</t>
  </si>
  <si>
    <t>PRESTACION DE SERVICIOS PROFESIONALES A LA UNIDAD DE RESPONSABILIDAD SOCIAL EMPRESARIAL PARA EL FORTALECIMIENTO COMUNITARIO QUE GENEREN VALOR ECONOMICO Y SOCIAL</t>
  </si>
  <si>
    <t>PRESTACIÓN DE SERVICIOS DE APOYO A LA UNIDAD DE RESPONSABILIDAD SOCIAL EMPRESARIAL PARA EL FORTALECIMIENTO COMUNITARIO QUE GENERAN VALOR ECONÓMICO Y SOCIAL</t>
  </si>
  <si>
    <t>PRESTACIÓN DE SERVICIOS DE APOYO A LA UNIDAD DE RESPONSABILIDAD SOCIAL EMPRESARIAL</t>
  </si>
  <si>
    <t>PRESTACIÓN DE SERVICIOS PROFESIONALES EN EL ÁREA FUNCIONAL DE GESTIÓN AMBIENTAL EMPRESARIAL DE EMCALI EICE ESP</t>
  </si>
  <si>
    <t>PRESTACIÓN DE SERVICIOS  DE APOYO EN EL ÁREA FUNCIONAL DE EDUCACIÓN AMBIENTAL DE LA UNIDAD DE GESTIÓN AMBIENTAL</t>
  </si>
  <si>
    <t>PRESTACIÓN DE SERVICIOS  DE APOYO EN EL ÁREA FUNCIONAL DE GESTIÓN INTEGRAL DEL RECURSO HÍDRICO Y A LOS SISTEMAS DE INFORMACIÓN GEOGRAFICA, EN LA UNIDAD DE GESTIÓN AMBIENTAL</t>
  </si>
  <si>
    <t>PRESTACIÓN DE SERVICIOS PROFESIONALES DE APOYO AL ÁREA FUNCIONAL DE GESTIÓN INTEGRAL DE RESIDUOS DE LA UNIDAD DE GESTIÓN AMBIENTAL</t>
  </si>
  <si>
    <t>PRESTACIÓN DE SERVICIOS PROFESIONALES DE APOYO A LA PLANIFICACIÓN, IMPLEMENTACIÓN Y SEGUIMIENTO DE PLANES, PROGRAMAS, PROYECTOS O INICIATIVAS, LA ARTICULACIÓN CON GRUPOS DE INTERÉS, ELABORACIÓN DE INFORMES Y DEMÁS ACTIVIDADES ADMINISTRATIVAS Y TÉCNICAS RELACIONADAS, DE ACUERDO CON LOS LINEAMIENTOS ESTABLECIDOS POR LA UNIDAD DE GESTIÓN AMBIENTAL</t>
  </si>
  <si>
    <t>PRESTACIÓN DE SERVICIOS PROFESIONALES DE APOYO A LA GESTIÓN Y AL SEGUIMIENTO DEL PLAN DE TRABAJO DE LA SUBGERENCIA DE PLANEACIÓN Y DESARROLLO EMPRESARIAL DE EMCALI</t>
  </si>
  <si>
    <t>PRESTACIÓN DE SERVICIOS PROFESIONALES A LA SUBGERENCIA DE PLANEACION Y DESARROLLO EMPRESARIAL</t>
  </si>
  <si>
    <t>PRESTACION DE SERVICIOS PARA EL APOYO A LAS ACTIVIDADES DE PLANEACIÓN, SEGIMIENTO Y SOCIALIZACIÓN EN EL ÁREA ADMINISTRACIÓN DE LA UNIDAD DE GESTIÓN EMPRESARIAL DE PROYECTOS, EN LA GERENCIA GENERAL</t>
  </si>
  <si>
    <t>PRESTACIÓN DE SERVICIOS PARA EL APOYO A LAS ACTIVIDADES DE SEGUIMIENTO Y CONTROL DE LA UNIDAD GESTIÓN EMPRESARIAL DE PROYECTOS, EN LA GERENCIA GENERAL</t>
  </si>
  <si>
    <t>PRESTACIÓN DE SERVICIOS PARA EL APOYO A LAS ACTIVIDADES DE FORMULACIÓN Y DEFINICIÓN DE ESTÁNDARES DE PROYECTOS EN LA UNIDAD GESTIÓN EMPRESARIAL DE PROYECTOS, EN LA GERENCIA GENERAL</t>
  </si>
  <si>
    <t>PRESTACION DE SERVICIOS UNIDAD DE GESTION EMPRESARIAL DE PROYECTOS - PMO</t>
  </si>
  <si>
    <t>PRESTACION DE SERVICIOS PROFESIONALES PARA APOYAR A LA DIRECCION DE CONTROL INTERNO EN LAS ACTIVIDADES ASEGURAMIENTO Y RELACIONAMIENTO CON ENTES EXTERNOS DE CONTROL</t>
  </si>
  <si>
    <t>PRESTACION DE SERVICIOS PROFESIONALES PARA APOYAR A LA DIRECCION DE CONTROL INTERNO EN LAS ACTIVIDADES ASEGURAMIENTO Y ASESORÍA"</t>
  </si>
  <si>
    <t>PRESTACIÓN DE SERVICIOS PROFESIONALES  PARA APOYAR A LA DIRECCIÓN DE CONTROL INTERNO EN LAS ACTIVIDADES ASEGURAMIENTO,   CONSULTORÍA Y  ASESORÍA</t>
  </si>
  <si>
    <t>PRESTAR LOS SERVICIOS DE APOYO ADMINISTRATIVO Y  GESTION DOCUMENTAL A LA DIRECCION DE CONTROL INTERNO DE EMCALI EICE ESP</t>
  </si>
  <si>
    <t>"Prestar Servicios profesionales a la Unidad de Comunicaciones y Relaciones Públicas de
la Gerencia General de EMCALI EICE ESP como realizador audiovisual, para planificar,
desarrollar y consolidar productos en formato de audio, fotografía y video en el marco de
las estrategias de comunicación interna y externa que sean determinadas por la entidad</t>
  </si>
  <si>
    <t>PRESTAR SERVICIOS DE APOYO A LA UNIDAD DE COMUNICACIONES Y RELACIONES PÚBLICAS DE LA GERENCIA GENERAL DE EMCALI EICE ESP COMO EDITOR AUDIOVISUAL Y REALIZADOR GRÁFICO EN EL MARCO DE LAS ESTRATEGIAS DE COMUNICACIÓN INTERNA Y EXTERNA QUE SEAN DETERMINADAS POR LA ENTIDAD</t>
  </si>
  <si>
    <t>PRESTAR SERVICIOS PROFESIONALES RELACIONADOS A LA COMUNICACIÓN DIGITAL Y CONSTRUCCIÓN DE COMUNIDAD DIGITAL, EN LA UNIDAD DE COMUNICACIONES Y RELACIONES PÚBLICAS DE LA GERENCIA GENERAL DE EMCALI EICE</t>
  </si>
  <si>
    <t>PRESTAR SERVICIOS PROFESIONALES DE DISEÑO GRÁFICO Y DISEÑO MULTIMEDIA EN LA UNIDAD DE COMUNICACIONES Y RELACIONES PÚBLICAS DE LA GERENCIA GENERAL DE EMCALI EICE</t>
  </si>
  <si>
    <t>PRESTACIÓN DE SERVICIOS PROFESIONALES ESPECIALIZADOS JURÍDICOS Y TÉCNICOS REGULATORIOS EN SERVICIOS PÚBLICOS DOMICILIARIOS A LA GERENCIA GENERAL DE EMCALI EICE ESP, EN EL MARCO DE LA INCURSIÓN EN NUEVOS NEGOCIOS DE CONFORMIDAD CON EL OBJETO SOCIAL DE LA EMPRESA, Y DE FORMA ESPECIAL, EN LA CALIDAD DE EMCALI COMO EMPRESA DE SERVICIOS PÚBLICOS DEL DISTRITO DE SANTIAGO DE CALI EN SU CALIDAD DE GARANTE DEL SERVICIO PÚBLICO DE ASEO</t>
  </si>
  <si>
    <t>PRESTACIÓN DE SERVICIOS  PROFESIONALES A LA UNIDAD DE RESPONSABILIDAD SOCIAL EMPRESARIAL PARA EL FORTALECIMIENTO COMUNITARIO QUE GENERAN VALOR ECONÓMICO Y SOCIAL</t>
  </si>
  <si>
    <t>REALIZAR CONSULTORÍA PARA EL DISEÑO, IMPLEMENTACIÓN Y SUPERVISIÓN DEL SISTEMA DE CUMPLIMIENTO NORMATIVO PARA EL CARGO DE OFICIAL DE CUMPLIMIENTO EN EMCALI EICE ESP"</t>
  </si>
  <si>
    <t>PRESTACION DE SERVICIOS PROFESIONALES PARA ASESORAR, BRINDAR APOYO Y ACOMPAÑAMIENTO EN EL DESARROLLO Y EJECUCIÓN DE LAS ACTIVIDADES Y TAREAS INHERENTES AL PROCEDIMIENTO DISCIPLINARIO CONTEMPLADO EN EL CODIGO UNICO DISCIPLINARIO</t>
  </si>
  <si>
    <t>PRESTAR SERVICIOS PROFESIONALES A LA UNIDAD DE COMUNICACIONES Y RELACIONES PÚBLICAS DE LA GERENCIA GENERAL DE EMCALI EICE ESP, COMO COMUNICADOR SOCIAL PARA APOYAR Y DESARROLLAR LAS ESTRATEGIAS DE COMUNICACIÓN EXTERNA</t>
  </si>
  <si>
    <t>PRESTAR SERVICIOS DE APOYO ADMINISTRATIVO, LOGÍSTICO Y DE GESTIÓN DOCUMENTAL A LA UNIDAD DE COMUNICACIONES Y RELACIONES PÚBLICAS DE LA GERENCIA GENERAL DE EMCALI EICE</t>
  </si>
  <si>
    <t>PRESTACIÓN DE SERVICIOS PROFESIONALES  A LA UNIDAD DE RESPONSABILIDAD SOCIAL EMPRESARIAL PARA EL FORTALECIMIENTO COMUNITARIO QUE GENERAN VALOR ECONOMICO Y SOCIAL</t>
  </si>
  <si>
    <t>PRESTACIÓN DE SERVICIOS DE APOYO A LA UNIDAD DE RESPONSABILIDAD SOCIAL EMPRESARIAL PARA EL FORTALECIMIENTO COMUNITARIO QUE GENEREN VALOR ECONOMICO Y SOCIAL</t>
  </si>
  <si>
    <t>PRESTACION DE SERVICIOS DE APOYO EN ACTIVIDADES ADMINISTRATIVAS Y TECNICAS DE LA ADMINISTRACION UNIDAD,MEDICION DE BENEDICIOS EN PROYECTOSM ALINEACIÓN CON EL PLAN ESTRATEGICO CORPORATIVO DE EMCALI, Y APOYO EN RESPUESTA A CONSULTAS RELACIONADASCON PROYECTOS REGISTRADOS EN EL  BANCO DE PROYECTOS DE LA UNIDAD D GESTIÓN EMPRESARIAL DE PROYECTOS - PMO</t>
  </si>
  <si>
    <t>PRESTACIÓN DE SERVICIOS PROFESIONALES PARA BRINDAR APOYO A LA DIRECCIÓN DE CONTROL INTERNO DE LA GERENCIA GENERAL DE EMCALI EICE ESP</t>
  </si>
  <si>
    <t>PRESTACION DE SERVICIOS DE APOYO EN ACTIVIDADES ADMINISTRATIVAS Y TECNICAS PARA EL PROCESAMIENTO DE INFORMACIÓN, SEGUIMIENTO DE COMPROMISOS, COMUNICACION Y RELACIONAMIENTO CON ENTIDADES, GESTIÓN DE RECURSOS CON EL FIN DE IMPULSAR PROYECTOS O INICIATIVAS REGISRADAS ANTE LA UNIDAD DE GESTION EMPRESARIAL DEP ROYECTOS - PMO</t>
  </si>
  <si>
    <t>PRESTACIÓN DE SERVICIOS PROFESIONALES ESPECIALIZADOS PARA EL ANÁLISIS Y VISUALIZACIÓN DE DATOS RELACIONADOS CON TEMAS DE LA GERENCIA GENERAL DE EMCALI EICE ESP</t>
  </si>
  <si>
    <t>PRESTAR SERVICIOS DE APOYO DE ACTIVIDADES ADMINISTRATIVAS Y TÉCNICAS DE LA  UNIDAD DE GESTIÓN EMPRESARIAL DE PROYECTOS- PMO</t>
  </si>
  <si>
    <t>BRINDAR SERVICIOS PROFESIONALES PARA LA CONCEPTUALIZACIÓN, MATERIALIZACIÓN Y DESARROLLO DE MODELOS DE COMUNICACIÓN TRANSMEDIA PROPIOS DE LA ENTIDAD,  DESDE LA UNIDAD DE COMUNICACIONES Y RELACIONES PÚBLICAS DE LA GERENCIA GENERAL DE EMCALI EICE</t>
  </si>
  <si>
    <t>PRESTACIÓN DE SERVICIOS PROFESIONALES PARA APOYAR A LA DIRECCIÓN DE CONTROL INTERNO  EN LAS ACTIVIDADES ASEGURAMIENTO, CONSULTORIA Y ASESORIA</t>
  </si>
  <si>
    <t>PRESTACION DE SERVICIOS PROFESIONALES PARA APOYAR A LA DIRECCION DE CONTROL INTERNO</t>
  </si>
  <si>
    <t>ELABORAR EL INFORME DE SEGUIMIENTO DEL PERIODO SEMESTRE 2024-2, PARA DAR CUMPLIMIENTO A LA RESOLUCIÓN 0064 DE 2002 DEL MINISTERIO DE MEDIO AMBIENTE Y A LOS COMPROMISOS ADQUIRIDOS POR EMCALI EN EL PLAN DE MANEJO AMBIENTAL DE LA PTAR-C</t>
  </si>
  <si>
    <t>Prestación de servicios profesionales de apoyo en el area funcional de Gestion ambiental empresarial en la unidad de gestión ambiental de la Gerencia General</t>
  </si>
  <si>
    <t>PRESTAR SERVICIOS DE APOYO EN ACTIVIDADES DE RESTAURACIÓN Y REHABILITACIÓN ECOLÓGICA, ASÍ COMO EN EL FORTALECIMIENTO DE LA VIGILANCIA Y CONTROL DE LOS RECURSOS NATURALES EN LOS PREDIOS RURALES DE CONSERVACIÓN PRIORIZADOS POR EMCALI EICE ESP</t>
  </si>
  <si>
    <t>PRESTACIÓN DE SERVICIOS TÉCNICOS DE APOYO A LA UNIDAD DE GESTIÓN AMBIENTAL EMPRESARIAL</t>
  </si>
  <si>
    <t>PRESTACIÓN DE SERVICIOS DE APOYO COMO TÉCNICO AMBIENTAL EN LA UNIDAD DE GESTIÓN AMBIENTAL</t>
  </si>
  <si>
    <t>PRESTAR SERVICIOS DE APOYO EN EL ÁREA FUNCIONAL DE GESTIÓN AMBIENTAL EMPRESARIAL DE LA UNIDAD DE GESTIÓN AMBIENTAL DE EMCALI EICE ESP</t>
  </si>
  <si>
    <t>PRESTAR SERVICIOS PROFESIONALES DE APOYO AL ÁREA FUNCIONAL DE GESTIÓN INTEGRAL DEL RECURSO HÍDRICO DE LA UNIDAD DE GESTIÓN AMBIENTAL</t>
  </si>
  <si>
    <t>PRESTACIÓN DE SERVICIOS PARA LA SEPARACIÓN, CLASIFICACIÓN, APROVECHAMIENTO Y/O TRATAMIENTO DE RESIDUOS EN LAS SEDES DE EMCALI Y APOYAR LA ENTREGA DE RESIDUOS A PRESTADORES DEL SERVICIO PÚBLICO DE ASEO Y/O GESTOR AMBIENTAL AUTORIZADO</t>
  </si>
  <si>
    <t>Prestar los servicios para la Gestión Integral de Residuos, la cual incluye la recolección, cargue, transporte, manipulación, almacenamiento temporal, tratamiento y/o disposición final, de manera segura y ambientalmente adecuada de residuos peligrosos, residuos de aparatos eléctricos y electrónicos - RAEE y excedentes industriales propios de las actividades de construcción, operación y mantenimiento de EMCALI, además la compraventa entre las partes, de aquellos excedentes susceptibles de aprovechamiento, que hayan sido previamente declarados obsoletos e inservibles para la empresa</t>
  </si>
  <si>
    <t>PRESTAR SERVICIOS PROFESIONALES DE DISEÑO GRÁFICO Y DE INTERFACES EN LA UNIDAD DE COMUNICACIONES Y RELACIONES PÚBLICAS, EN ARTICULACIÓN CON LA GERENCIA GENERAL DE EMCALI EICE ESP</t>
  </si>
  <si>
    <t xml:space="preserve">Prestación de servicios profesionales especializados para brindar apoyo al mejoramiento de la eficiencia administrativa y gestión en actividades relacionadas a la planeación de la Subgerencia de Planeación y Desarrollo de EMCALI EICE ESP																																																																																								
</t>
  </si>
  <si>
    <t>PRESTACIÓN DE SERVICIOS DE APOYO PROFESIONAL AL MACROPROCESO PLANEACIÓN Y EVALUACIÓN ESTRATÉGICA DE LA GERENCIA GENERAL DE EMCALI</t>
  </si>
  <si>
    <t>PRESTACIÓN DE SRVICIOS PROFESIONALES A LA DIRECCIÓN DE CONTROL DISCIPLINARIO DE INSTRUCCIÓN</t>
  </si>
  <si>
    <t xml:space="preserve"> PRESTACIÓN DE SERVICIOS DE PROFESIONALES A LA UNIDAD DE RESPONSABILIDAD SOCIAL EMPRESARIAL PARA EL FORTALECIMIENTO COMUNITARIO QUE GENERAN VALOR ECONÓMICO Y SOCIAL 
</t>
  </si>
  <si>
    <t>PRESTAR SERVICIOS PROFESIONALES A LA UNIDAD DE ADMINISTRACIÓN DE LA GERENCIA GENERAL DE EMCALI EICE ESP</t>
  </si>
  <si>
    <t>PRESTAR SERVICIOS DE APOYO ADMINISTRATIVO  A LA GERENCIA GENERAL DE EMCALI EICE ESP</t>
  </si>
  <si>
    <t xml:space="preserve">Prestación de servicios profesionales en el Área Funcional de Educación Ambiental de la Unidad de Gestión Ambiental
</t>
  </si>
  <si>
    <t>REALIZAR AUDITORÍAS INTERNAS PARA EVALUAR EL CUMPLIMIENTO DE LOS REQUISITOS DE GESTIÓN  DE LA NORMA  ISO/IEC 17025  A CARGO DE LOS PROCESOS DE PLANEACIÓN Y EVALUACIÓN ESTRATÉGICA Y SOPORTE EMPRESARIAL   PARA LOS LABORATORIOS DE LA GERENCIA DE UNIDAD ESTRATÉGICA DE NEGOCIO DE ACUEDUCTO Y ALCANTARILLADO: DE EMCALI - EICE- ESP  Y EVALUAR LOS REQUISITOS BAJO LA NORMA  ISO 9001:2015 A LOS ALCANCES EN : PRODUCCIÓN DE AGUA POTABLE: PLANTA PUERTO MALLARINO, RIO CALI, RIO CAUCA; OPERACIÓN Y MANTENIMIENTO DE SISTEMAS DE DISTRIBUCIÓN DE ENERGÍA EN MEDIA TENSIÓN, INCLUYENDO TODAS LAS SUBESTACIONES Y REQUISITOS DE LOS MACRO PROCESOS DE PLANEACIÓN Y EVALUACIÓN ESTRATÉGICA Y SOPORTE EMPRESARIAL</t>
  </si>
  <si>
    <t>PRESTAR SERVICIOS PROFESIONALES A LA SUBGERENCIA DE PLANEACIÓN Y DESARROLLO EMPRESARIAL DE EMCALI EICE ESP, MEDIANTE LA REALIZACIÓN DE ACTIVIDADES DE ANÁLISIS FINANCIERO, SEGUIMIENTO A INDICADORES ESTRATÉGICOS Y APOYO ADMINISTRATIVO Y TÉCNICO, CON EL FIN DE CONTRIBUIR AL CUMPLIMIENTO DE LOS OBJETIVOS MISIONALES Y ESTRATÉGICOS DE LA SUBGERENCIA, EN CONCORDANCIA CON EL PLAN ESTRATÉGICO CORPORATIVO Y LA GESTIÓN EMPRESARIAL DE LA ENTIDAD</t>
  </si>
  <si>
    <t>PRESTACIÓN DE SRVICIOS PROFESIONALES A LA SUBGERENCIA DE PLANEACION Y DESARROLLO EMPRESARIAL</t>
  </si>
  <si>
    <t>PRESTAR SERVICIOS PROFESIONALES DE ABOGADA  A LA DIRECCIÓN CONTROL DISCIPLINARIO DE INSTRUCCIÓN DE LA GERENCIA GENERAL DE EMCALI EICE ESP</t>
  </si>
  <si>
    <t>PRESTAR SERVICIOS PROFESIONALES A LA UNIDAD DE GESTIÓN DE CALIDAD, ADSCRITA A LA SUBGERENCIA DE PLANEACIÓN Y DESARROLLO EMPRESARIAL DE EMCALI EICE ESP, PARA APOYAR TÉCNICAMENTE EL MANTENIMIENTO Y MEJORA CONTINUA DEL SISTEMA DE GESTIÓN BAJO LA NORMA ISO 17025 EN LOS LABORATORIOS DE LA UENAA DE EMCALI, ASÍ COMO EN LA EJECUCIÓN Y SEGUIMIENTO DE AUDITORÍAS INTERNAS Y EXTERNAS</t>
  </si>
  <si>
    <t>Prestación de servicios especializados para el diagnóstico y diseño de una estrategia de posicionamiento de EMCALI EICE-ESP ante sus grupos de interés</t>
  </si>
  <si>
    <t>PRESTACIÓN DE SERVICIOS DE APOYO A LA GESTIÓN ADMINISTRATIVA PARA REALIZAR REVISIÓN, SEGUIMIENTO Y VERIFICACIÓN DE LOS DOCUMENTOS Y ACTUACIONES ADMINISTRATIVAS QUE SE SOMETAN A LA FIRMA DEL GERENTE GENERAL, CON EL FIN DE GARANTIZAR SU COHERENCIA, PERTINENCIA Y ALINEACIÓN CON LOS PROCESOS INSTITUCIONALES</t>
  </si>
  <si>
    <t>PRESTACIÓN DE SERVICIOS PROFESIONALES PARA BRINDAR APOYO EN TEMAS ECONÓMICOS Y TÉCNICOS EN TODO LO RELACIONADO CON LA REGULACIÓN DE LOS SERVICIOS PÚBLICOS PRESTADOS POR EMCALI EICE ESP</t>
  </si>
  <si>
    <t>SERVICIOS</t>
  </si>
  <si>
    <t>PROFESIONALES EN</t>
  </si>
  <si>
    <t>PRESTAR SERVICIOS PROFESIONALES DE APOYO A LA SUBGERENCIA DE PLANEACIÓN Y DESARROLLO EMPRESARIAL DE EMCALI EICE ESP EN EL ANÁLISIS FINANCIERO DE LA EMPRESA Y EN LA REDACCIÓN DE BOLETINES TÉCNICOS E INFORMES DE SEGUIMIENTO AL CUMPLIMIENTO DE LA ESTRATEGIA DE SOSTENIMIENTO Y LA ESTRATEGIA DE CRECIMIENTO, EN EL MARCO DE LA PLANIFICACIÓN ESTRATÉGICA INSTITUCIONAL</t>
  </si>
  <si>
    <t>Prestar servicios profesionales a la Subgerencia de Planeación y Desarrollo Empresarial de EMCALI EICE ESP, mediante el desarrollo de actividades administrativas, incluyendo la elaboración de documentos, consolidación de informes, gestión documental y demás funciones relacionadas que le sean asignadas, para el cumplimiento de los objetivos misionales de la Subgerencia</t>
  </si>
  <si>
    <t>PRESTAR SERVICIOS PROFESIONALES PARA APOYAR A LA UNIDAD DE PROSPECTIVA Y ESTRATEGIA EMPRESARIAL EN EL SEGUIMIENTO, MEDICIÓN, CONTROL Y EVALUACIÓN DE LA ESTRATEGIA ORGANIZACIONAL, MEDIANTE EL MANEJO DE INDICADORES ESTRATÉGICOS, TÁCTICOS Y OPERATIVOS</t>
  </si>
  <si>
    <t>PRESTACIÓN DE SERVICIOS PROFESIONALES DE APOYO EN LA UNIDAD DE GESTIÓN AMBIENTAL</t>
  </si>
  <si>
    <t>PRESTAR SERVICIOS DE APOYO ADMINISTRATIVO EN LA UNIDAD DE GESTIÓN EMPRESARIAL DE PROYECTOS, EN LAS ÁREAS DE DEFINICIÓN DE ESTANDARES Y METODOLOGİA PARA CONTRIBUIR AL FORTALECIMIENTO DE LA GESTION DE PROYECTOS DE EMCALI</t>
  </si>
  <si>
    <t>PRESTAR SERVICIOS DE APOYO TECNICO EN LA UNIDAD DE
GESTIÓN
EMPRESARIAL DE PROYECTOS, EN LAS ÁREAS
DE ASESORIA Y ADMINISTRACIÓN DEL BANCO DE PROYECTOS PARA CONTRIBUIR AL FORTALECIMIENTO DE LA GESTIÓN DE PROYECTOS DE EMCALI</t>
  </si>
  <si>
    <t> BRINDAR SERVICIOS PROFESIONALES PARA LA CONCEPTUALIZACIÓN, MATERIALIZACIÓN Y DESARROLLO DE MODELOS DE COMUNICACIÓN EN LA ENTIDAD, DESDE LA UNIDAD DE COMUNICACIONES Y RELACIONES PÚBLICAS DE LA GERENCIA GENERAL DE EMCALI EICE</t>
  </si>
  <si>
    <t>PRESTAR SERVICIOS PROFESIONALES DE APOYO A LA SUBGERENCIA DE PLANEACIÓN Y DESARROLLO EMPRESARIAL DE EMCALI EICE ESP, ORIENTADOS A BRINDAR SOPORTE TÉCNICO EN LA MEDICIÓN DEL IMPACTO Y EL DESEMPEÑO DE LOS PROYECTOS ESTRATÉGICOS, A TRAVÉS DEL ANÁLISIS DE VARIABLES ECONÓMICAS Y LA ELABORACIÓN DE DOCUMENTOS DE ANÁLISIS</t>
  </si>
  <si>
    <t>PRESTACIÓN DE SERVICIOS PROFESIONALES DE APOYO JURÍDICO, ORIENTADOS A LA REVISIÓN, ANÁLISIS Y VALIDACIÓN DE LOS DOCUMENTOS QUE SE GENEREN EN LA ETAPA PRECONTRACTUAL Y QUE DEBAN SER SOMETIDOS A LA CONSIDERACIÓN Y FIRMA DEL GERENTE GENERAL</t>
  </si>
  <si>
    <t>PRESTACIÓN DE SERVICIOS PROFESIONALES DE APOYO PARA BRINDAR ACOMPAÑAMIENTO JURÍDICO EN LA ETAPA POSCONTRACTUAL, CON EL FIN DE REALIZAR LA REVISIÓN, ANÁLISIS Y VALIDACIÓN DE DOCUMENTOS RELACIONADOS CON LA EJECUCIÓN, CIERRE Y LIQUIDACIÓN DE LOS CONTRATOS</t>
  </si>
  <si>
    <t>PRESTACIÓN DE SERVICIOS PROFESIONALES DE APOYO AL AREA FUNCIONAL DE GESTIÓN INTEGRAL DE RECURSOS ENERGETICOS</t>
  </si>
  <si>
    <t>PRESTACIÓN DE SERVICIOS PROFESIONALES ESPECIALIZADOS EN EL 
ÁREA FUNCIONAL DE GESTIÓN AMBIENTAL EMPRESARIAL</t>
  </si>
  <si>
    <t>ÁREA FUNCIONAL DE GESTIÓN AMBIENTAL EMPRESARIAL</t>
  </si>
  <si>
    <t>PRESTAR SERVICIOS DE APOYO TÉCNICO AL ÁREA FUNCIONAL DE GESTIÓN INTEGRAL DEL RECURSO HÍDRICO DE LA UNIDAD DE GESTIÓN AMBIENTAL DE EMCALI EICE ESP</t>
  </si>
  <si>
    <t>PRESTACION DE SERVICIOS PROFESIONALES ESPECIALIZADOS EN DERECHO PARA APOYAR A LA DIRECCIÓN DE CONTROL INTERNO</t>
  </si>
  <si>
    <t>PRESTAR SERVICIOS PROFESIONALES EN LABORES ADMINISTRATIVAS Y DE GESTIÓN A LA UNIDAD DE COMUNICACIONES Y RELACIONES PUBLICAS EN EL MARCO DE SU FUNCIONAMIENTO</t>
  </si>
  <si>
    <t>LABORES</t>
  </si>
  <si>
    <t>PRESTACION DE SERVICIOS PROFESIONALES PARA BRINDAR APOYO A LA GERENCIA GENERAL DE EMCALI EN EL FORTALECIMIENTO DE LA IMAGEN INSTITUCIONAL, LA COMUNICACION CON CLIENTES Y GRUPOS DE INTERES, Y EL RELACIONAMIENTO ESTRATEGICO CON DIFERENTES ACTORES DE VALOR PARA LA EMPRESA</t>
  </si>
  <si>
    <t xml:space="preserve">Prestar servicios profesionales de apoyo a la Gerencia General de EMCALI EICE ESP en el fortalecimiento de los procesos de planeación, seguimiento y evaluación estratégica, mediante la consolidación, análisis y reporte de información  contribuyendo a la eficiencia, sostenibilidad y coherencia de la gestión corporativa																																																																																								
</t>
  </si>
  <si>
    <t xml:space="preserve">PRESTACIÓN DE SERVICIOS PROFESIONALES A LA SUBGERENCIA DE RESPONSABILIDAD SOCIAL AMBIENTAL EMPRESARIAL PARA EL FORTALECIMIENTO COMUNITARIO QUE GENERAN VALOR ECONÓMICO Y SOCIAL
</t>
  </si>
  <si>
    <t>PRESTAR SERVICIOS PROFESIONALES DE APOYO A LA UNIDAD DE GESTIÓN AMBIENTAL DE EMCALI EICE ESP, EN EL MARCO DE LA IMPLEMENTACIÓN DEL SISTEMA DE GESTIÓN INTEGRAL DE RESIDUOS SÓLIDOS (SGIRS) DE EMCALI</t>
  </si>
  <si>
    <t>PRESTACIÓN DE SERVICIOS DE APOYO  A LA UNIDAD DE RESPONSABILIDAD SOCIAL EMPRESARIAL PARA EL FORTALECIMIENTO COMUNITATIO QUE GENERAN VALOR ECONOMICO Y SOCIAL</t>
  </si>
  <si>
    <t xml:space="preserve">Prestar servicios profesionales de apoyo jurídico a la Gerencia General de EMCALI EICE ESP, para el fortalecimiento de la primera línea de defensa mediante la revisión, seguimiento y acompañamiento preventivo a la ejecución contractual, conforme a la normatividad vigente y a las directrices institucionales																																																																																								
</t>
  </si>
  <si>
    <t xml:space="preserve">Prestar servicios profesionales de apoyo jurídico especializado, con el fin de acompañar, asesorar y fortalecer los procesos de participación, concertación y relacionamiento con los grupos de interés de EMCALI EICE ESP, garantizando el cumplimiento del marco normativo, la protección de los derechos fundamentales y la promoción de la confianza institucional en las actuaciones de la entidad																																																																																								
</t>
  </si>
  <si>
    <t>PRESTACIÓN DE SERVICIOS TÉCNICOS PARA BRINDAR APOYO A LA GESTIÓN Y A LAS ACTIVIDADES   INHERENTES AL PROCEDIMIENTO DISCIPLINARIO CONTEMPLADO EN EL CODIGO GENERAL DISCIPLINARIO </t>
  </si>
  <si>
    <t>PRESTAR APOYO PROFESIONAL EN EL ÁREA ADMINISTRATIVA DE LA ADMINISTRACIÓN UNIDAD DE EMCALI EICE ESP, MEDIANTE LA GESTIÓN Y CONTROL DE INFORMACIÓN, SOPORTE TECNOLÓGICO Y SEGUIMIENTO A LOS PROCESOS DIGITALES REQUERIDOS PARA EL CIERRE DE LA VIGENCIA FISCAL</t>
  </si>
  <si>
    <t xml:space="preserve">"Prestar servicios profesionales de apoyo jurídico a la Gerencia General de EMCALI EICE ESP"																																																																												</t>
  </si>
  <si>
    <t>PRESTACIÓN DE SERVICIOS DE ASESORIA A LA UNIDAD DE RESPONSABILIDAD SOCIAL EMPRESARIAL PARA EL FORTALECIMIENTO COMUNITARIO QUE GENERAN VALOR ECONÓMICO Y SOCIAL</t>
  </si>
  <si>
    <t>PRESTAR SERVICIOS DE APOYO A LA GESTIÓN EN LA SUBGERENCIA DE PLANEACIÓN Y DESARROLLO EMPRESARIAL DE EMCALI EICE ESP, MEDIANTE EL ACOMPAÑAMIENTO A ACTIVIDADES ADMINISTRATIVAS Y LA CONSOLIDACIÓN, ANÁLISIS Y ELABORACIÓN DE INFORMES DE GESTIÓN Y DE CIERRE DE VIGENCIA, DE ACUERDO CON LOS LINEAMIENTOS Y REQUERIMIENTOS DE LA ENTIDAD</t>
  </si>
  <si>
    <t>Prestación de servicios de apoyo administrativo a la Gerencia General de EMCALI EICE ESP</t>
  </si>
  <si>
    <t>PRESTACIÓN DE SERVICIOS PROFESIONALES DE COMUNICACIÓN ESTRATÉGICA Y RELACIONAMIENTO INSTITUCIONAL PARA BRINDAR APOYO ESPECIALIZADO A LA GERENCIA GENERAL DE EMCALI EICE ESP, EN EL FORTALECIMIENTO DE LA GESTIÓN COMUNICATIVA, EL POSICIONAMIENTO INSTITUCIONAL Y LA ARTICULACIÓN CON LOS DIFERENTES GRUPOS DE INTERÉS INTERNOS Y EXTERNOS</t>
  </si>
  <si>
    <t>OBJETO CONTRACTUAL: PRESTAR SERVICIOS DE APOYO A LA SUBGERENCIA DE PLANEACIÓN Y DESARROLLO EMPRESARIAL DE EMCALI EICE ESP, MEDIANTE LA REALIZACIÓN DE LABORES ADMINISTRATIVAS Y EL APOYO EN LA RECOPILACIÓN, ANÁLISIS Y ELABORACIÓN DE INFORMES DE GESTIÓN Y DE CIERRE DE VIGENCIA, CONFORME A LAS ORIENTACIONES Y NECESIDADES DE LA ENTIDAD</t>
  </si>
  <si>
    <t>SERVICIO DE AUDITORIA EXTERNA PARA REALIZAR LA AUDITORIA DE CERTIFICACIÓN SOBRE LOS RESULTADOS DE LA MEDICIÓN DEL INDICADOR DE SATISFACCIÓN AL USUARIO RESPECTO DE CADA UNO DE LOS MEDIOS DE ATENCIÓN, CORRESPONDIENTE AL IV TRIMESTRE DE 2024, I, // Y III TRIMESTRE DE 2025</t>
  </si>
  <si>
    <t>AUDITORÍA EXTERNA DE GESTIÓN Y RESULTADOS PARA PRESTADORES DE SERVICIOS PUBLICOS DOMICILIARIOS DE ENERGÍA Y ACUEDUCTO Y ALCANTARILLADO</t>
  </si>
  <si>
    <t>Prestar servicios de Contact Center para atender las denuncias que la ciudadanía por actos de corrupción que involucren a los servidores públicos de EMCALI, así como a sus proveedores y y
contratistas de todo tipo</t>
  </si>
  <si>
    <t>PRESTAR SERVICIOS PROFESIONALES A LA UNIDAD DE COMUNICACIONES Y RELACIONES PÚBLICAS DE LA GERENCIA GENERAL DE EMCALI EICE ESP, COMO COMUNICADOR SOCIAL PARA APOYAR Y DESARROLLAR LAS ESTRATEGIAS DE COMUNICACIÓN DE LA EMPRESA</t>
  </si>
  <si>
    <t>PRESTAR SERVICIOS DE APOYO A LA GESTIÓN ADMINISTRATIVA DE LA ADMINISTRACIÓN UNIDAD DE EMCALI EICE ESP, MEDIANTE EL ACOMPAÑAMIENTO EN LA ORGANIZACION, CONTROL Y SEGUIMIENTO DE LAS ACTIVIDADES OPERATIVA</t>
  </si>
  <si>
    <t>GERENCIA GENERAL</t>
  </si>
  <si>
    <t>ART 3 MANUAL DE CONTRATACION</t>
  </si>
  <si>
    <t>INVITACION PRIVADA</t>
  </si>
  <si>
    <t>PS APOYO GESTION / INVITACION PRIVADA ART 26 RESOLUCION JD 006 -2022 Y  RESOLUCION JD-010 DE MAYO 02 DE 2023 - MANUAL DE CONTRATACION EMCALI</t>
  </si>
  <si>
    <t>GUENAA</t>
  </si>
  <si>
    <t>PRESTAR SERVICIO DE MANTENIMIENTO ELECTROMECÁNICO, DE INSTRUMENTACIÓN Y APOYO A LA OPERACIÓN DE LA PTAR - CAÑAVERALEJO</t>
  </si>
  <si>
    <t>900-IPU-0470-2024</t>
  </si>
  <si>
    <t>INVITACIÓN PÚBLICA</t>
  </si>
  <si>
    <t>300-CM-0001-2025</t>
  </si>
  <si>
    <t>CONINGENIERIA SAS</t>
  </si>
  <si>
    <t>805030454-9</t>
  </si>
  <si>
    <t>RODOLFO MADRID PANESSO</t>
  </si>
  <si>
    <t>REALIZAR EL FORTALECIMIENTO DEL PROCESO DE DESINFECCIÓN PARA LA PRODUCCIÓN DE AGUA EN LAS PLANTAS DE POTABILIZACIÓN DE EMCALI PLANTAS RIO CAUCA Y REFORMA</t>
  </si>
  <si>
    <t>900-IPU-0474-2024</t>
  </si>
  <si>
    <t>300-CS-0004-2025</t>
  </si>
  <si>
    <t>CONSORCIO OMC 2024</t>
  </si>
  <si>
    <t>901903374-3</t>
  </si>
  <si>
    <t>N/A</t>
  </si>
  <si>
    <t>JUAN CARLOS ESCOBAR</t>
  </si>
  <si>
    <t>SUMINISTRO DE COAGULANTE CLORURO FÉRRICO EN BASE SECA CON PRESENTACIÓN LIQUIDA AL 42% PARA SER UTILIZADO EN EL TRATAMIENTO DE AGUA PARA CONSUMO HUMANO</t>
  </si>
  <si>
    <t>900-CCE-0001-2025</t>
  </si>
  <si>
    <t xml:space="preserve">ARTÍCULO 3.1. CONTRATACIÓN ESPECIAL </t>
  </si>
  <si>
    <t>300-CCE-0867-2025</t>
  </si>
  <si>
    <t>QUIMPAC DE COLOMBIA SA</t>
  </si>
  <si>
    <t>890322007-2</t>
  </si>
  <si>
    <t>JUAN CARLOS ESCOBAR RIVERA</t>
  </si>
  <si>
    <t>GF</t>
  </si>
  <si>
    <t xml:space="preserve">REALIZAR EL ANÁLISIS DE LA INFORMACIÓN FINANCIERA DE EMCALI, IDENTIFICANDO CAUSAS Y APOYANDO LA IMPLEMENTACIÓN DE MEDIDAS CORRECTIVAS MEDIANTE RECOMENDACIONES Y OPORTUNIDADES DE MEJORA EN LAS POLÍTICAS, PROCESOS, PROCEDIMIENTOS Y MODELO DE GOBERNANZA CORRESPONDIENTES A LAS FUNCIONES LA GERENCIA DEL ÁREA FINANCIERA DE EMCALI. </t>
  </si>
  <si>
    <t>900-IP-0036-2025</t>
  </si>
  <si>
    <t>INVITACIÓN PRIVADA</t>
  </si>
  <si>
    <t>700-PS-0997-2025</t>
  </si>
  <si>
    <t>ERNST &amp; YOUNG SAS</t>
  </si>
  <si>
    <t>860036884-1</t>
  </si>
  <si>
    <t>ROBERTO CARLOS  ANGULO JIMENEZ</t>
  </si>
  <si>
    <t>GA</t>
  </si>
  <si>
    <t>SUMINISTRAR LAS PÓLIZAS DE SEGURO OBLIGATORIO DE ACCIDENTES DE TRÁNSITO - SOAT QUE LE CORRESPONDE ASEGURAR EN VIRTUD DE DISPOSICIÓN LEGAL</t>
  </si>
  <si>
    <t>900-IP-0037-2025</t>
  </si>
  <si>
    <t>800-PS-1071-2025</t>
  </si>
  <si>
    <t>LA PREVISORA SA COMPAÑIA DE SEGUROS</t>
  </si>
  <si>
    <t>860002400-2</t>
  </si>
  <si>
    <t>DIANA YANET RUIZ MORALES</t>
  </si>
  <si>
    <t>GUENTIC</t>
  </si>
  <si>
    <t>PRESTAR LOS SERVICIOS DE VENTA E INSTALACIÓN DE LOS PRODUCTOS OFRECIDOS EN EL PORTAFOLIO DE LA UNIDAD ESTRATÉGICA DE NEGOCIO DE TECNOLOGÍAS DE LA INFORMACIÓN Y COMUNICACIÓN DE EMCALI.</t>
  </si>
  <si>
    <t>900-IP-0041-2025</t>
  </si>
  <si>
    <t>400-PS-1247-2025</t>
  </si>
  <si>
    <t>PROYECTOS DE INGENIERIA SA PROING SA</t>
  </si>
  <si>
    <t>800093320-2</t>
  </si>
  <si>
    <t>ANGELA MARIA HERNANDEZ</t>
  </si>
  <si>
    <t>GC</t>
  </si>
  <si>
    <t>PARTICIPACIÓN PUBLICITARIA Y PRESENCIA DE MARCA EN EL PROYECTO "AMERICA DE CALI TEMPORADA 2025".</t>
  </si>
  <si>
    <t>900-CCE-0061-2025</t>
  </si>
  <si>
    <t>600-CCE-1287-2025</t>
  </si>
  <si>
    <t>AMERICA DE CALI SA</t>
  </si>
  <si>
    <t>890305773-4</t>
  </si>
  <si>
    <t>MELLEMBERG CARDONA GUTIERREZ</t>
  </si>
  <si>
    <t>GUENE</t>
  </si>
  <si>
    <t>REALIZAR EL MANTENIMIENTO PREVENTIVO A LAS REDES ELÉCTRICAS DEL SDL DE ENERGÍA, CONSISTENTE EN LA PODA TÉCNICA DE ÁRBOLES QUE INTERFIEREN CON LAS REDES DE ENERGÍA ELÉCTRICA EN LÍNEA VIVA O ENERGIZADA Y EL CONTROL DE MALEZAS EN LAS SUBESTACIONES DE ENERGÍA DE LA GUENE</t>
  </si>
  <si>
    <t>900-CCE-0042-2025</t>
  </si>
  <si>
    <t>500-CM-1308-2025</t>
  </si>
  <si>
    <t xml:space="preserve">UT ECORED </t>
  </si>
  <si>
    <t>901922318-5</t>
  </si>
  <si>
    <t>WALTER ALFARO ORTIZ GRANOBLES</t>
  </si>
  <si>
    <t>PRESTAR EL SERVICIO DE TRANSPORTE Y ENTREGA DE AGUA POTABLE EN CARRO TANQUES O CAMIONES CISTERNA</t>
  </si>
  <si>
    <t>900-IP-0039-2025</t>
  </si>
  <si>
    <t>300-PS-1331-2025</t>
  </si>
  <si>
    <t>MR INTEGRAL GROUP SAS</t>
  </si>
  <si>
    <t>901312603-9</t>
  </si>
  <si>
    <t>JERSON ORDOÑEZ GONZALEZ</t>
  </si>
  <si>
    <t>GTI</t>
  </si>
  <si>
    <t>RENOVAR EL SERVICIO DE SOPORTE, ACTUALIZACIÓN Y MANTENIMIENTO SAM SISTEMA DE RECAUDO EN LÍNEA</t>
  </si>
  <si>
    <t>900-CCE-0038-2025</t>
  </si>
  <si>
    <t>200-PS-1364-2025</t>
  </si>
  <si>
    <t>NEWTECH SYSTEMS LTDA</t>
  </si>
  <si>
    <t>805022290-4</t>
  </si>
  <si>
    <t>RODRIGO BOLAÑOS BOLAÑOS</t>
  </si>
  <si>
    <t>CONTRATAR SERVICIOS PARA APOYAR LAS LABORES OPERATIVAS DE MANTENIMIENTO CORRECTIVO DE LA RED DE ACCESO PASIVO DE FIBRA ÓPTICA, INALÁMBRICA, ASÍ COMO DE LOS SISTEMAS DE INFORMACIÓN Y GESTIÓN QUE RESPALDAN LA INFRAESTRUCTURA FÍSICA DE LA RED, DENTRO DE LAS ZONAS DE COBERTURA E INFLUENCIA DE LA UENTIC</t>
  </si>
  <si>
    <t>900-IP-0057-2025</t>
  </si>
  <si>
    <t>400-CM-1351-2025</t>
  </si>
  <si>
    <t>INGENIEROS ELECTRICISTAS CIVILES MECANICOSY AFINES SAS</t>
  </si>
  <si>
    <t>80500997-6</t>
  </si>
  <si>
    <t>JOSE RICARDO SOLORZANO</t>
  </si>
  <si>
    <t>RENOVAR EL SOPORTE, ACTUALIZACIÓN DE NUEVAS VERSIONES Y MANTENIMIENTO DEL APLICATIVO DARUMA</t>
  </si>
  <si>
    <t>900-CCE-0055-2025</t>
  </si>
  <si>
    <t>200-CCE-1378-2025</t>
  </si>
  <si>
    <t>TIQAL SAS</t>
  </si>
  <si>
    <t>900184755-6</t>
  </si>
  <si>
    <t>JUAN CARLOS BERMEO GORDILLO</t>
  </si>
  <si>
    <t>RENOVACIÓN DE LA LICENCIA PARA EL SOFTWARE ONEGATE Y MODULO FIDO2, INCLUYENDO LAS ACTIVIDADES DE SOPORTE, ACTUALIZACIÓN Y MANTENIMIENTO</t>
  </si>
  <si>
    <t>900-CCE-0058-2025</t>
  </si>
  <si>
    <t>200-CCE-1387-2025</t>
  </si>
  <si>
    <t>SUNTIC SAS</t>
  </si>
  <si>
    <t>900257830-5</t>
  </si>
  <si>
    <t>LENORT ENRIQUE MADERA</t>
  </si>
  <si>
    <t>PRESTAR LOS SERVICIOS PARA IDENTIFICAR Y GESTIONAR LOS PCB EN EL SISTEMA DE ENERGÍA ELÉCTRICO DE EMCALI EICE ESP, ASÍ COMO REDUCIR Y ELIMINAR GRADUALMENTE LOS EFECTOS DE SU MANEJO INADECUADO.</t>
  </si>
  <si>
    <t>900-IP-0059-2025</t>
  </si>
  <si>
    <t>500-PS-1394-2025</t>
  </si>
  <si>
    <t>GESTION AMBIENTAL MAS INGENIERIA SAS</t>
  </si>
  <si>
    <t>900830382-4</t>
  </si>
  <si>
    <t>JASSHON RAIGOSA BENITEZ</t>
  </si>
  <si>
    <t>PRESTAR EL SERVICIO DE ALQUILER, INSTALACIÓN Y MANTENIMIENTO DE DOS (2) BAÑOS MÓVIL TIPO REFLOW CON LAVAMANOS Y ORINAL INDEPENDIENTE PARA LAS SUBESTACIONES ALFÉREZ Y MULALÓ DE EMCALI.</t>
  </si>
  <si>
    <t>900-IP-0064-2025</t>
  </si>
  <si>
    <t>500-PS-1444-2025</t>
  </si>
  <si>
    <t>INTEGRALES EN SOLUCIONES SAS</t>
  </si>
  <si>
    <t>901324251-1</t>
  </si>
  <si>
    <t>JOSE FERNANDO GOMEZ SALAZAR</t>
  </si>
  <si>
    <t>REALIZAR PRUEBAS DE AISLAMIENTO DE VEHÍCULOS TIPO CANASTA Y TIPO GRÚA.</t>
  </si>
  <si>
    <t>900-IP-0068-2025</t>
  </si>
  <si>
    <t>500-CM-1459-2025</t>
  </si>
  <si>
    <t>TESTLAB SAS</t>
  </si>
  <si>
    <t>900732033-9</t>
  </si>
  <si>
    <t>JAIME HOLGUIN HURTADO</t>
  </si>
  <si>
    <t>REALIZAR MANTENIMIENTO, OPERACIÓN Y GESTIÓN DE COBRO DE LAS ESTACIONES DE RECARGA PARA VEHÍCULOS ELÉCTRICOS DE EMCALI EICE ESP</t>
  </si>
  <si>
    <t>900-IP-0066-2025</t>
  </si>
  <si>
    <t>500-PS-1449-2025</t>
  </si>
  <si>
    <t>INPEL SA</t>
  </si>
  <si>
    <t>800191973-1</t>
  </si>
  <si>
    <t>GERARDO ROJAS SIERRA</t>
  </si>
  <si>
    <t>SUMINISTRAR REACTIVOS MARCA IDEXX Y WATERBONE PARA LOS LABORATORIOS DE ENSAYOS DE LA UENAA</t>
  </si>
  <si>
    <t>900-CCE-0067-2025</t>
  </si>
  <si>
    <t>300-CCE-1477-2025</t>
  </si>
  <si>
    <t>AQUALAB SAS</t>
  </si>
  <si>
    <t>CLAUDIA JOHANNA DEVIA RODRIGUEZ</t>
  </si>
  <si>
    <t>REALIZAR EL SUMINISTRO DE FERRETERÍA PARA OBRAS CIVILES</t>
  </si>
  <si>
    <t>900-IP-0069-2025</t>
  </si>
  <si>
    <t>300-CS-1476-2025</t>
  </si>
  <si>
    <t>FERRO AGRO DEL PACIFICO SAS</t>
  </si>
  <si>
    <t>900629234-9</t>
  </si>
  <si>
    <t>WILFRED RODIGUEZ POLANIA</t>
  </si>
  <si>
    <t>REALIZAR EL MANTENIMIENTO DE LAS ESTRUCTURAS DESARENADORAS DE LA QUEBRADA GUARRUZ Y EL INDIO Y LAS DEMÁS DE LA CIUDAD DE CALI.</t>
  </si>
  <si>
    <t>900-IP-0071-2025</t>
  </si>
  <si>
    <t>300-CM-1487-2025</t>
  </si>
  <si>
    <t>TECNISERVICIOS DEL CENTRO DEL VALLE SAS</t>
  </si>
  <si>
    <t>900166192-3</t>
  </si>
  <si>
    <t>JUAN CARLOS MARMOLEJO RAMIREZ</t>
  </si>
  <si>
    <t>SERVICIO DE PAPELERÍA ESPECIALIZADA PARA LA UNIDAD SOPORTE OPERATIVO DE LA UENAA.</t>
  </si>
  <si>
    <t>900-IP-0073-2025</t>
  </si>
  <si>
    <t>300-PS-1499-2025</t>
  </si>
  <si>
    <t>FUNDACION EDIFICANDO COLOMBIANOS EDICOL</t>
  </si>
  <si>
    <t>900032390-1</t>
  </si>
  <si>
    <t>ORLANDO MONTERO PABON</t>
  </si>
  <si>
    <t>REALIZAR EL MANTENIMIENTO PREVENTIVO A EQUIPOS DE PRUEBA DE MEDIDORES DE ENERGÍA ELÉCTRICA - EPM, MARCA LANDIS &amp; GRY.</t>
  </si>
  <si>
    <t>900-IP-0078-2025</t>
  </si>
  <si>
    <t>500-CM-1504-2025</t>
  </si>
  <si>
    <t>IMECTRO PROCESOS INDUSTRIALES SAS - IMECTRO SAS</t>
  </si>
  <si>
    <t>830034707-6</t>
  </si>
  <si>
    <t>HECTOR FABIO OSORIO MUÑOZ</t>
  </si>
  <si>
    <t>REALIZAR EL MANTENIMIENTO PREVENTIVO A EQUIPOS MARCA ZERA MT310, VCS320-1, 109-MCS-01, 109-EPT-01 DEL LABORATORIO DE ENSAYOS Y MEDIDAS ELÉCTRICAS.</t>
  </si>
  <si>
    <t>900-IP-0070-2025</t>
  </si>
  <si>
    <t>500-CM-1505-2025</t>
  </si>
  <si>
    <t>MESSEN SAS</t>
  </si>
  <si>
    <t>MECANIZAR PIEZAS EN ACERO, BRONCE U OTROS MATERIALES PARA LA PLANTA DE PUERTO MALLARINO.</t>
  </si>
  <si>
    <t>900-IP-0084-2025</t>
  </si>
  <si>
    <t>Invitación Privada</t>
  </si>
  <si>
    <t>300-CM-1519-2025</t>
  </si>
  <si>
    <t>WATERTEK SAS</t>
  </si>
  <si>
    <t>901246631-2</t>
  </si>
  <si>
    <t>JORGE HERNAN ALARCON LONDOÑO</t>
  </si>
  <si>
    <t>SUMINISTRO DE COAGULANTE CLORURO FÉRRICO PARA SER UTILIZADO EN EL TRATAMIENTO DE AGUA PARA CONSUMO HUMANO.</t>
  </si>
  <si>
    <t>900-CCE-0085-2025</t>
  </si>
  <si>
    <t>300-CCE-1524-2025</t>
  </si>
  <si>
    <t>EFECTUAR LA LIMPIEZA DE CANALES A MANO DE LA CIUDAD DE CALI</t>
  </si>
  <si>
    <t>900-IP-0079-2025</t>
  </si>
  <si>
    <t>300-CM-1525-2025</t>
  </si>
  <si>
    <t>INTEGRALES UNIDOS SAS</t>
  </si>
  <si>
    <t>901149035-7</t>
  </si>
  <si>
    <t>JUAN CARLOS MARMOLEJO</t>
  </si>
  <si>
    <t>REALIZAR EL MANTENIMIENTO DE SUMIDEROS POR BARRIDO, EN TODAS LAS COMUNAS DE LA CIUDAD DE CALI.</t>
  </si>
  <si>
    <t>900-IP-0054-2025</t>
  </si>
  <si>
    <t>300-CM-1527-2025</t>
  </si>
  <si>
    <t>LUIS HORACIO TORO</t>
  </si>
  <si>
    <t>SERVICIO DE LICENCIAMIENTO Y SOPORTE PARA LA PLATAFORMA ONBASE ESSENTIAL ENTERPRICE MODALIDAD SUSCRIPCION EN NUBE</t>
  </si>
  <si>
    <t>900-CCE-0082-2025</t>
  </si>
  <si>
    <t>200-CCE-1536-2025</t>
  </si>
  <si>
    <t>SONDA DE COLOMBIA SA</t>
  </si>
  <si>
    <t>830001637-7</t>
  </si>
  <si>
    <t>JUAN CARLOS DELGADO MARTINEZ</t>
  </si>
  <si>
    <t>RELIZAR EL MANTENIMIENTO DE LAGUNAS CHARCO AZUL Y EL PONDAJE</t>
  </si>
  <si>
    <t>900-IP-0053-2025</t>
  </si>
  <si>
    <t>300-CM-1535-2025</t>
  </si>
  <si>
    <t>FUNDACION DINAMIZADORES AMBIENTALES</t>
  </si>
  <si>
    <t>REALIZAR LA RESTITUCIÓN DE LAS ÁREAS INTERVENIDAS DE ANDENES, GRADAS, SARDINELES Y CALZADAS POR REPARACIONES DE DAÑOS EN LA RED DE ALCANTARILLADO Y REPOSICIÓN O CONSTRUCCIÓN DE ACOMETIDAS DOMICILIARES Y SUMIDEROS EN LA CIUDAD DE SANTIAGO DE CALI.</t>
  </si>
  <si>
    <t>900-IP-0060-2025</t>
  </si>
  <si>
    <t>300-CO-1540-2025</t>
  </si>
  <si>
    <t>CITY G &amp; R SAS</t>
  </si>
  <si>
    <t>901379275-4</t>
  </si>
  <si>
    <t>GERMAN PEREZ PUERTO</t>
  </si>
  <si>
    <t>REPARACION DE LAS UNIDADES DE BOMBEO 1,2 Y 3 DE LA ESTACION DE BOMBEO DE AGUA POTABLE DE BOCHALEMA</t>
  </si>
  <si>
    <t>ORDEN DE SERVICIO</t>
  </si>
  <si>
    <t>300-OS-1541-2025</t>
  </si>
  <si>
    <t>PAYAN &amp; CIA LIMITADA</t>
  </si>
  <si>
    <t>890311407-8</t>
  </si>
  <si>
    <t>REALIZAR EL MANTENIMIENTO PREVENTIVO Y CORRECTIVO, INCLUIDO REPUESTOS Y MANO DE OBRA, DE LAS UPS PROPIEDAD DE EMCALI Y ALQUILER DE UPS NUEVAS O EN BUEN ESTADO, CON SUS RESPECTIVAS BATERÍAS.</t>
  </si>
  <si>
    <t>900-IP-0080-2025</t>
  </si>
  <si>
    <t>800-PS-1534-2025</t>
  </si>
  <si>
    <t>UPS Y REDES SAS</t>
  </si>
  <si>
    <t>2025-04-01 ENRIQUE RAMIREZ CASTILLO / 2025-06-04 VICTOR HUGO VIDAL ARANGO</t>
  </si>
  <si>
    <t>REALIZAR RECOLECCION DE MUESTRAS Y ENSAYOS DE SUSTANCIAS DE INTERES SANITARIO A MUESTRAS DE AGUA CRUDA, TRATADA PROVENIENTES DE LAS PLANTAS DE POTABILIZACION Y DE LA RED DE DISTRIBUCION DE EMCALI EICE ESP</t>
  </si>
  <si>
    <t>900-IP-0081-2025</t>
  </si>
  <si>
    <t>300-PS-1563-2025</t>
  </si>
  <si>
    <t>AG CONSULTORES AMBIENTALES SAS</t>
  </si>
  <si>
    <t>805000822-8</t>
  </si>
  <si>
    <t>REALIZAR MANTENIMIENTOS LOCATIVOS Y/O REPARACIONES EN LAS SEDES Y PLANTAS DE EMCALI.</t>
  </si>
  <si>
    <t>900-IP-0092-2025</t>
  </si>
  <si>
    <t>800-CM-1559-2025</t>
  </si>
  <si>
    <t>CONSTRUYENDO ARQUITECTURA SAS</t>
  </si>
  <si>
    <t>901125622-7</t>
  </si>
  <si>
    <t>INDIRA ARCILA COLORADO</t>
  </si>
  <si>
    <t>REALIZAR EL SUMINISTRO DE TAPAS Y REJILLAS EN HIERRO DÚCTIL.</t>
  </si>
  <si>
    <t>900-IP-0083-2025</t>
  </si>
  <si>
    <t>300-CS-1564-2025</t>
  </si>
  <si>
    <t>R &amp;R CONSTRUCCIONES E INGENIERIA SAS</t>
  </si>
  <si>
    <t>90106500-3</t>
  </si>
  <si>
    <t>OSCAR VILLACI DIAZ</t>
  </si>
  <si>
    <t>SUMINISTRO SELLOS DE BORNERA PARA MEDIDOR DE ENERGÍA.</t>
  </si>
  <si>
    <t>900-IP-0086-2025</t>
  </si>
  <si>
    <t>500-CS-1567-2025</t>
  </si>
  <si>
    <t>NORMARH SAS</t>
  </si>
  <si>
    <t>891408823-0</t>
  </si>
  <si>
    <t>NILSON HOLMES MUÑOZ</t>
  </si>
  <si>
    <t>PARTICIPACIÓN PUBLICITARIA Y PRESENCIA DE MARCA EN EL EVENTO "11º ENCUENTRO LATINOAMERICANO DE ENERGÍA, LA DISRUPCIÓN DE LA DEMANDA".</t>
  </si>
  <si>
    <t>900-CCE-0101-2025</t>
  </si>
  <si>
    <t>600-CCE-1569-2025</t>
  </si>
  <si>
    <t>CORPORACION CENTRO DE INNOVACION Y DESARROLLO TECNOLOGICO</t>
  </si>
  <si>
    <t>811001689-0</t>
  </si>
  <si>
    <t>ACTUALIZACIÓN DEL LICENCIAMIENTO DEL SOFTWARE ARCGIS SOBRE EL CUAL, OPERA EL SISTEMA DE INFORMACIÓN GEOGRÁFICA DE LA UENAA.</t>
  </si>
  <si>
    <t>900-CCE-0091-2025</t>
  </si>
  <si>
    <t>200-CCE-1639-2025</t>
  </si>
  <si>
    <t>ESRI COLOMBIA SAS</t>
  </si>
  <si>
    <t>830122983-1</t>
  </si>
  <si>
    <t>LUIS ANGEL TOBON CASTRO</t>
  </si>
  <si>
    <t>PRESTAR EL SERVICIO DE LAVADO DE LOS RESERVORIOS DE AGUA DE LA PLANTA PUERTO MALLARINO DE EMCALI</t>
  </si>
  <si>
    <t>900-IP-0095-2025</t>
  </si>
  <si>
    <t>300-PS-1640-2025</t>
  </si>
  <si>
    <t>MEGASERVICE INSTITUCIONAL SAS</t>
  </si>
  <si>
    <t>901263617-0</t>
  </si>
  <si>
    <t>PARTICIPACION PUBLICITARIA Y PRESENCIA DE MARCA EN EL EVENTO "CORRAMOS POR COLOMBIA, CARRERA ATLETICA 5 Y 10 K, UNIDOS POR NUESTROS HEROES DE LA FUERZA PUBLICA".</t>
  </si>
  <si>
    <t>900-CCE-0115-2025</t>
  </si>
  <si>
    <t>600-CCE-1696-2025</t>
  </si>
  <si>
    <t>CORPORACIÓN PARA LA INNOVACIÓN DISRUPTIVA Y EDUCACIÓN APLICADA DAD - CORPO IDEA SAS</t>
  </si>
  <si>
    <t>901591642-1</t>
  </si>
  <si>
    <t>REALIZAR LAS REPARACIONES DE DAÑOS EN RED MATRIZ PARA TUBERIAS MAYORES O IGUALES A 12".</t>
  </si>
  <si>
    <t>900-IP-0065-2025</t>
  </si>
  <si>
    <t>300-CO-1763-2025</t>
  </si>
  <si>
    <t>CONSORCIO OPTIMIZACIÓN DEL SERVICIO DE ACUEDUCTO 2025</t>
  </si>
  <si>
    <t>9019373307-6</t>
  </si>
  <si>
    <t>REALIZAR CALIBRACIÓN DE HIDRÓMETROS DEL LABORATORIO DE ENSAYOS A ACEITES DIELÉCTRICOS DE EMCALI E.I.C.E E.S.P.</t>
  </si>
  <si>
    <t>900-IP-0072-2025</t>
  </si>
  <si>
    <t>500-PS-1761-2025</t>
  </si>
  <si>
    <t>COMPAÑIA NACIONAL DE METROLOGIA SAS - CONAMET SAS</t>
  </si>
  <si>
    <t>900186088-0</t>
  </si>
  <si>
    <t>REALIZAR MANTENIMIENTO GENERAL DE TRANSFORMADORES DE POTENCIA DE LAS SUBESTACIONES DE ENERGÍA DEL SISTEMA DE DISTRIBUCIÓN DE LOCAL DE EMCALI EICE E.S.P</t>
  </si>
  <si>
    <t>900-IP-0105-2025</t>
  </si>
  <si>
    <t>500-CM-1764-2025</t>
  </si>
  <si>
    <t>BOBINADOS TECNICOS INGENIERIA SA</t>
  </si>
  <si>
    <t>890322204-7</t>
  </si>
  <si>
    <t>JORGE MAURICIO DONNEYS</t>
  </si>
  <si>
    <t>GG</t>
  </si>
  <si>
    <t>PRESTAR EL SERVICIO DE CAFETERÍA Y LOGÍSTICA (CATERING) PARA LA ATENCIÓN DE REUNIONES DE LA SECRETARÍA GENERAL Y GERENCIA GENERAL DE EMCALI.</t>
  </si>
  <si>
    <t>900-CCE-0088-2025</t>
  </si>
  <si>
    <t>890331406-6</t>
  </si>
  <si>
    <t>GUADALUPE GUERRERO LOPEZ</t>
  </si>
  <si>
    <t>SUMINISTRAR PRODUCTO PARA CONTROL DE OLORES EN EL TRATAMIENTO DE LAS AGUAS RESIDUALES DE LA PTAR C.</t>
  </si>
  <si>
    <t>900-CCE-0098-2025</t>
  </si>
  <si>
    <t>300-CCE-1770-2025</t>
  </si>
  <si>
    <t>TRATAMIENTOS QUIMICOS INDUSTRIALES SAS BIC</t>
  </si>
  <si>
    <t>805029498-0</t>
  </si>
  <si>
    <t>MARTHA LIGIA SANCHEZ</t>
  </si>
  <si>
    <t>SUMINISTRAR ELEMENTOS DE FERRETERÍA PARA LA UNIDAD DE BOMB??.</t>
  </si>
  <si>
    <t>900-IP-0093-2025</t>
  </si>
  <si>
    <t>300-CS-1769-2025</t>
  </si>
  <si>
    <t>FERRETERIA INDUSTRIAL DEL VALLE SAS</t>
  </si>
  <si>
    <t>901048853-1</t>
  </si>
  <si>
    <t>CARLOS ALBERTO TORO RIOS</t>
  </si>
  <si>
    <t>SUMINISTRAR MATERIALES DE FERRETERÍA PARA LA UNIDAD DE DISTRIBUCIÓN.</t>
  </si>
  <si>
    <t>900-IP-0089-2025</t>
  </si>
  <si>
    <t>300-CS-1779-2025</t>
  </si>
  <si>
    <t>RUBEN MUÑOZ ZAPATA</t>
  </si>
  <si>
    <t>SUMINISTRO DE MATERIALES, HERRAMIENTAS Y ELEMENTOS AFINES DE FERRETERÍA PARA EMCALI EICE ESP, PARA SER UTILIZADOS EN LA UNIDAD DE RECOLECCIÓN DE LA GUENAA.</t>
  </si>
  <si>
    <t>900-IP-0075-2025</t>
  </si>
  <si>
    <t>300-CS-1787-2025</t>
  </si>
  <si>
    <t>EQUIPOS Y HERRAMIENTAS INDUSTRIALES SAS</t>
  </si>
  <si>
    <t>900147322-3</t>
  </si>
  <si>
    <t>SUMINISTRO DE CABLES Y/O ALAMBRES PARA LA CONDUCCIÓN DE ENERGÍA</t>
  </si>
  <si>
    <t>900-IP-0097-2025</t>
  </si>
  <si>
    <t>500-CS-1781-2025</t>
  </si>
  <si>
    <t>FABRICA COLOMBIANA DE CONDUCTORES ELECTRICOS - FACELEC SAS</t>
  </si>
  <si>
    <t>800163515-2</t>
  </si>
  <si>
    <t>NILSON HOLMER MUÑOZ</t>
  </si>
  <si>
    <t>CONTRATAR LOS SERVICIOS DE INGENIERÍA PARA DESARROLLO, PERSONALIZACIONES, Y SOPORTE DE NIVEL LL SOBRE LA PLATAFORMA DEL APLICATIVO OPEN SMART FLEX VERSIÓN 6.01.04.</t>
  </si>
  <si>
    <t>900-IP-0090-2025</t>
  </si>
  <si>
    <t>200-PS-1793-2025</t>
  </si>
  <si>
    <t>GLOBAL MVM SAS</t>
  </si>
  <si>
    <t>811003890-4</t>
  </si>
  <si>
    <t>CESAR AUGUSTO GALINDO SANCHEZ</t>
  </si>
  <si>
    <t>PRESTAR EL SERVICIO DE RECOLECCIÓN, CARGUE, TRANSPORTE Y DISPOSICIÓN FINAL DE ARENAS HILAZAS Y BIOSÓLIDOS GENERADOS EN EL TRATAMIENTO DE LAS AGUAS RESIDUALES EN LA PTAR -?.  901671605-2</t>
  </si>
  <si>
    <t>900-IP-0100-2025</t>
  </si>
  <si>
    <t>300-PS-1791-2025</t>
  </si>
  <si>
    <t>SAUCES INGENIERIA SANITARIA, AMBIENTAL Y FORESTAL SAS</t>
  </si>
  <si>
    <t>901671605-2</t>
  </si>
  <si>
    <t>HECTOR ANTONIO GARCIA PINILLO</t>
  </si>
  <si>
    <t>CONTROL DE FUGAS NO VISIBLES EN LA RED DE DISTRIBUCIÓN DE ACUEDUCTO OPERADA POR EMCALI EICE ESP.</t>
  </si>
  <si>
    <t>900-IPU-0040-2025</t>
  </si>
  <si>
    <t>300-CO-1794-2025</t>
  </si>
  <si>
    <t>CONSORCIO FUGAS NO VISIBLES</t>
  </si>
  <si>
    <t>901938467-0</t>
  </si>
  <si>
    <t>ANDRES FELIPE CUELLAR</t>
  </si>
  <si>
    <t>PARTICIPACION PUBLICITARIA Y PRESENCIA DE MARCA EN EL EVENTO "RETAIL DEL FUTURO XTREME 2025, DOMINANDO EL JUEGO DEL COMERCIO, DIVIRGENTE, EXPONENCIAL E INTELIGENTE".</t>
  </si>
  <si>
    <t>900-CCE-0125-2025</t>
  </si>
  <si>
    <t>600-CCE-1795-2025</t>
  </si>
  <si>
    <t>FEDERACION NACIONAL DE COMERCIANTES EMPRESARIOS - FENALCO SECCIONAL VALLE DEL CAUCA</t>
  </si>
  <si>
    <t>890303215-7</t>
  </si>
  <si>
    <t>SUMINISTRAR SAL PARA LA PLANTA DE TRATAMIENTO DE AGUA POTABLE RIO CALI DE LA UNIDAD DE PRODUCCIÓN DE AGUA POTABLE.</t>
  </si>
  <si>
    <t>900-CCE-0109-2025</t>
  </si>
  <si>
    <t>300-CCE-1796-2025</t>
  </si>
  <si>
    <t>JAC SUMINISTROS Y ACCESORIOS SAS</t>
  </si>
  <si>
    <t>901234258-6</t>
  </si>
  <si>
    <t xml:space="preserve">JUAN FELIPE MORENO </t>
  </si>
  <si>
    <t>PRESTAR EL SERVICIO PARA EL MANTENIMIENTO PREVENTIVO DEL EQUIPO DESMINERALIZADOR DE AGUA DE LA GERENCIA DE UNIDAD ESTRATÉGICA NEGOCIO DE TECNOLOGÍAS DE LA INFORMACIÓN Y COMUNICACIÓN DE EMCALI EICE E.S.P.</t>
  </si>
  <si>
    <t>900-IP-0096-2025</t>
  </si>
  <si>
    <t>400-CM-1797-2025</t>
  </si>
  <si>
    <t>METALMECANICA JAN SAS</t>
  </si>
  <si>
    <t>800185016-3</t>
  </si>
  <si>
    <t>JUAN PABLO BEJARANO PERDOMO</t>
  </si>
  <si>
    <t>PRESTAR EL SERVICIO DE CALIBRACIÓN DE UN (1) PATRÓN TRIFÁSICO, UN (1) TEMPORIZADOR Y UN (1) CRONÓMETRO DIGITAL.</t>
  </si>
  <si>
    <t>900-IP-0114-2025</t>
  </si>
  <si>
    <t>500-PS-1798-2025</t>
  </si>
  <si>
    <t>COLMETRIK SAS COLOMBIANA DE METROLOGIA</t>
  </si>
  <si>
    <t>900008963-9</t>
  </si>
  <si>
    <t>HECTOR FABIO OSORIO</t>
  </si>
  <si>
    <t>REALIZAR EL SUMINISTRO DE GASES DE OXÍGENO Y ACETILENO A LA UNIDAD DE MANTENIMIENTO DE LA SUBGERENCIA DE AGUA POTABLE DE LA UENAA.</t>
  </si>
  <si>
    <t>900-IP-0087-2025</t>
  </si>
  <si>
    <t>300-CS-1801-2025</t>
  </si>
  <si>
    <t>MESSER COLOMBIA SA</t>
  </si>
  <si>
    <t>860005114-4</t>
  </si>
  <si>
    <t>LUIS HERNANDO CAICEDO VALLES</t>
  </si>
  <si>
    <t>SUMINISTRAR GASES PARA EL LABORATORIO DE ENSAYOS A ACEITES DIELÉCTRICOS DE LA GUENE.</t>
  </si>
  <si>
    <t>900-IP-0106-2025</t>
  </si>
  <si>
    <t>500-CS-1802-2025</t>
  </si>
  <si>
    <t>VICTOR HUGO GIRALDO MUÑOZ</t>
  </si>
  <si>
    <t>SUMINISTRAR CLORURO FÉRRICO EN BASE LÍQUIDA AL 42% PARA SER UTILIZADO EN EL TRATAMIENTO DE LAS AGUAS RESIDUALES EN LA PTAR C DE EMCALI.</t>
  </si>
  <si>
    <t>900-CCE-0123-2025</t>
  </si>
  <si>
    <t>300-CCE-1800-2025</t>
  </si>
  <si>
    <t>SUMINISTRAR FUSIBLES PARA LA PROTECCIÓN DE LOS MOTORES ELECTRICOS DE LAS ESTACIONES DE BOMBEO AGUA POTABLE EBAP</t>
  </si>
  <si>
    <t>900-IP-0124-2025</t>
  </si>
  <si>
    <t>300-CS-1813-2025</t>
  </si>
  <si>
    <t>C&amp;L COMERCIO Y LOGISTICA INTEGRAL SAS</t>
  </si>
  <si>
    <t>901071541-5</t>
  </si>
  <si>
    <t>ERIC ALEXANDER SANDOVAL MARTINEZ ANCHEZ</t>
  </si>
  <si>
    <t>REALIZAR SERVICIOS DE MONITOREO PARA PARÁMETROS DE CALIDAD DEL AIRE (PM10) Y OLORES (H2S, TRS, NH3), DENTRO DEL PLAN DE MANEJO AMBIENTAL DE LA PTAR-C.</t>
  </si>
  <si>
    <t>900-IP-0074-2025</t>
  </si>
  <si>
    <t>300-PS-1939-2025</t>
  </si>
  <si>
    <t>FUNDACIÓN EQUIPO PROFESIONAL PARA EL DESARROLLO ECONOMICO SOCIAL Y AMBIENTAL - EPRODESA ONG</t>
  </si>
  <si>
    <t>900012693-0</t>
  </si>
  <si>
    <t>MARTHA LIGIA SANCHEZ RODRIGUEZ</t>
  </si>
  <si>
    <t>ADQUIRIR CARTUCHOS DE TINTAS Y ROLLOS DE PAPEL BOND PARA CATASTRO ENERGÍA.</t>
  </si>
  <si>
    <t>900-IP-0118-2025</t>
  </si>
  <si>
    <t>500-CC-1876-2025</t>
  </si>
  <si>
    <t>DEPOSITO Y ABARROTES MINEVA SAS</t>
  </si>
  <si>
    <t>901536190-0</t>
  </si>
  <si>
    <t>JOSE ADOLFO PORTILLA CAICEDO</t>
  </si>
  <si>
    <t>PARTICIPACION PUBLICITARIA Y PRESENCIA DE MARCA EN EL EVENTO "MARATON DE CALI 42K - 15K - 4.2K".</t>
  </si>
  <si>
    <t>900-CCE-0136-2025</t>
  </si>
  <si>
    <t>600-CCE-1868-2025</t>
  </si>
  <si>
    <t>FUNDACIÓN CAMPEONES DEL FUTURO</t>
  </si>
  <si>
    <t>900543355-4</t>
  </si>
  <si>
    <t>PRESTAR LOS SERVICIOS DE SOPORTE TÉCNICO REQUERIDOS PARA LA OPERACIÓN, ADMINISTRACIÓN Y MANEJO DE LA PLATAFORMA ZABBIX, INCLUYENDO TRANSFERENCIA DE CONOCIMIENTO HACIA EL PERSONAL ENCARGADO DE EMCALI E.I.C.E E.S. P. DE LA PLATAFORMA.</t>
  </si>
  <si>
    <t>900-IP-0116-2025</t>
  </si>
  <si>
    <t>400-PS-1946-2025</t>
  </si>
  <si>
    <t>IMAGUNET SAS</t>
  </si>
  <si>
    <t>901103664-1</t>
  </si>
  <si>
    <t>EDIER GUZMAN MORALES</t>
  </si>
  <si>
    <t>PARTICIPACION PUBLICITARIA Y PRESENCIA DE MARCA EN EL EVENTO "68º. CONGRESO INTERNACIONAL, AGUA, SANEAMIENTO, AMBIENTE Y ENERGIA RENOVABLES”.</t>
  </si>
  <si>
    <t>900-CCE-0147-2025</t>
  </si>
  <si>
    <t>600-CCE-2016-2025</t>
  </si>
  <si>
    <t>ASOCIACIÒN COLOMBIANA DE INGENIERIA SANITARIA Y AMBIENTAL - ACODAL</t>
  </si>
  <si>
    <t>860021927-2</t>
  </si>
  <si>
    <t>REALIZAR TODAS LAS OBRAS DE INFRAESTRUCTURA NECESARIAS PARA LA INSTALACIÓN Y EXPANSIÓN DE REDES DE FIBRA ÓPTICA INCLUYENDO DISEÑOS, EN LÍNEA CON LOS PROYECTOS DE MEJORA Y AMPLIACIÓN DE LA RED DE TELECOMUNICACIONES DENTRO DE LAS ZONAS DE COBERTURA E INFLUENCIA DE LA UENTIC DE EMCALI EICE ESP.</t>
  </si>
  <si>
    <t>900-IP-0127-2025</t>
  </si>
  <si>
    <t>400-CO-2074-2025</t>
  </si>
  <si>
    <t>GRUPOSIT SAS</t>
  </si>
  <si>
    <t>900047466-6</t>
  </si>
  <si>
    <t>JOSE RICARDO SOLORZANO ROMERO</t>
  </si>
  <si>
    <t>PRESTAR EL SERVICIO DE COMUNICACIONES Y GESTIÓN DE LA INFORMACIÓN VÍA RADIO, MEDIANTE EQUIPOS DE COMUNICACIÓN DE VOZ Y DATOS</t>
  </si>
  <si>
    <t>900-CCE-0131-2025</t>
  </si>
  <si>
    <t>500-CCE-2075-2025</t>
  </si>
  <si>
    <t>RADIONET SOLUCIONES SA</t>
  </si>
  <si>
    <t>900172144-4</t>
  </si>
  <si>
    <t>PRESTAR EL SERVICIO DE COMPUTACIÓN EN LA NUBE, BAJO LA MODALIDAD DE SOFTWARE COMO UN SERVICIO (SAAS), DEL SOFTWARE ENERGIS AP, COMO EL SISTEMA DE INFORMACIÓN DEL ALUMBRADO PÚBLICO (SIAP).</t>
  </si>
  <si>
    <t>900-CCE-0120-2025</t>
  </si>
  <si>
    <t>500-CCE-2218-2025</t>
  </si>
  <si>
    <t>ELECTRO SOFTWARE SAS BIC</t>
  </si>
  <si>
    <t>800142557-1</t>
  </si>
  <si>
    <t>OSCAR EDUARDO AREVALO AMAYA</t>
  </si>
  <si>
    <t>REALIZAR MANTENIMIENTO CORRECTIVO A MOTORES ELÉCTRICOS ESTACIONES DE BOMBEO  AGUA POTABLE Y MANTENIMIENTO PREVENTIVO A MOTORES ELÉCTRICOS PLANTA RIO CAUCA Y BOCATOMA RIO CAUCA</t>
  </si>
  <si>
    <t>900-IP-0113-2025</t>
  </si>
  <si>
    <t>300-CM-2384-2025</t>
  </si>
  <si>
    <t>INDUSTRIA DE ELECTRONICA SAS - INDELEC SAS</t>
  </si>
  <si>
    <t>800117802-6</t>
  </si>
  <si>
    <t>ERICK ALEXANDER SANDOVAL MARTINEZ</t>
  </si>
  <si>
    <t>PROCESO OBRAS PARA LA CONEXIÓN DE LA LÍNEA BELLAVISTA A TANQUE DE LAVADO DE FILTROS PTAP RIO CALI.</t>
  </si>
  <si>
    <t>900-IP-0110-2025</t>
  </si>
  <si>
    <t>300-CO-2386-2025</t>
  </si>
  <si>
    <t>PROQUING SAS</t>
  </si>
  <si>
    <t>901147490-6</t>
  </si>
  <si>
    <t>JUAN FELIPE MORENO</t>
  </si>
  <si>
    <t>REPONER VÁLVULAS Y ACTUADORES EN FILTROS AMERICANOS Y FRANCESES.</t>
  </si>
  <si>
    <t>900-IP-0111-2025</t>
  </si>
  <si>
    <t>300-PS-2387-2025</t>
  </si>
  <si>
    <t>REALIZAR ADECUACIONES Y MANTENIMIENTOS LOCATIVOS EN LAS ESTACIONES DE BOMBEO DE AGUAS RESIDUALES Y EN LA PLANTA PTAR-C DE EMCALI EICE ESP.</t>
  </si>
  <si>
    <t>900-IP-0103-2025</t>
  </si>
  <si>
    <t>800-CM-2276-2025</t>
  </si>
  <si>
    <t>LOAR INGENIEROS SAS</t>
  </si>
  <si>
    <t>901355263-2</t>
  </si>
  <si>
    <t>EMERSON LARRY ORDOÑEZ RESTREPO</t>
  </si>
  <si>
    <t>MANTENIMIENTO DE EQUIPO DE PRUEBAS HIDROSTATICAS Y MOTOBOMBAS</t>
  </si>
  <si>
    <t>900-IP-0117-2025</t>
  </si>
  <si>
    <t>300-CM-2405-2025</t>
  </si>
  <si>
    <t>RUBEN MUÑOZ ZAРАТА</t>
  </si>
  <si>
    <t>COMPRA DE CARTAS GRAFICAS CIRCULARES PARA REGISTRADORES DE EMCALI.</t>
  </si>
  <si>
    <t>900-IP-0107-2025</t>
  </si>
  <si>
    <t>300-CS-2383-2025</t>
  </si>
  <si>
    <t>IMATIC INGENIERIA SAS</t>
  </si>
  <si>
    <t>800195522-1</t>
  </si>
  <si>
    <t>PRESTAR LOS SERVICIOS PARA LA GESTIÓN INTEGRAL DE RESIDUOS, LA CUAL INCLUYE LA RECOLECCIÓN, CARGUE, TRANSPORTE, MANIPULACIÓN, ALMACENAMIENTO TEMPORAL, APROVECHAMIENTO, TRATAMIENTO Y/O DISPOSICIÓN FINAL, DE MANERA SEGURA Y AMBIENTALMENTE ADECUADA DE RESIDUOS PELIGROSOS, RESIDUOS DE APARATOS ELÉCTRICOS Y ELECTRÓNICOS - RAEE Y EXCEDENTES INDUSTRIALES PROPIOS DE LAS ACTIVIDADES DE CONSTRUCCIÓN, OPERACIÓN Y MANTENIMIENTO DE EMCALI, ADEMÁS LA COMERCIALIZACIÓN DE RESIDUOS SUSCEPTIBLES DE APROVECHAMIENTO, QUE HAYAN SIDO PREVIAMENTE DECLARADOS OBSOLETOS E INSERVIBLES PARA LA EMPRESA.</t>
  </si>
  <si>
    <t>RECUPERADORA Y FUNDICIONES M &amp; S SAS</t>
  </si>
  <si>
    <t>900551801-1</t>
  </si>
  <si>
    <t>MIGUEL ANGEL FLOREZ GUERRERO - FELIPE BEDOYA</t>
  </si>
  <si>
    <t>REALIZAR SUMINISTRO DE MATERIALES Y HERRAMIENTAS DE FERRETERIA PARA LA UNIDAD DE ATENCIÓN OPERARTIVA</t>
  </si>
  <si>
    <t>900-IP-0126-2025</t>
  </si>
  <si>
    <t>300-CS-2388-2025</t>
  </si>
  <si>
    <t>900629234-2</t>
  </si>
  <si>
    <t>DIEGO FERNANDO CARVAJAL HERNANDEZ</t>
  </si>
  <si>
    <t>ADQUIRIR TRANSFORMADORES ELÉCTRICOS PARA EL SISTEMA DE ALUMBRADO PÚBLICO DEL DISTRITO DE SANTIAGO DE CALI.</t>
  </si>
  <si>
    <t>900-CCE-0137-2025</t>
  </si>
  <si>
    <t>500-CCE-2400-2025</t>
  </si>
  <si>
    <t>TRANSFORMADORES CDM LIMITADA</t>
  </si>
  <si>
    <t>800026124-1</t>
  </si>
  <si>
    <t>ANGIE LICETH CUERO GONGORA</t>
  </si>
  <si>
    <t>SUMINISTRO DE ELEMENTOS Y REACTIVOS PARA EL LABORATORIO DE ACEITES DE LA UENE.</t>
  </si>
  <si>
    <t>900-CCE-0128-2025</t>
  </si>
  <si>
    <t>500-CCE-2406-2025</t>
  </si>
  <si>
    <t>PROFINAS SAS</t>
  </si>
  <si>
    <t>800246805-0</t>
  </si>
  <si>
    <t>MARIA FERNANDA MAYA LONDOÑO</t>
  </si>
  <si>
    <t>ADQUIRIR PINTURAS EN AEROSOL COLOR NEGRO Y AMARILLO DE 16 ONZ.</t>
  </si>
  <si>
    <t>900-IP-0121-2025</t>
  </si>
  <si>
    <t>500-CS-2403-2025</t>
  </si>
  <si>
    <t>INDUSTRIA FERRETERA SAS</t>
  </si>
  <si>
    <t>901475189-1</t>
  </si>
  <si>
    <t>JOSE ADOLFO PORTILLA</t>
  </si>
  <si>
    <t>REALIZAR LA REPARACIÓN Y DESPINCHE DE LAS LLANTAS DE LOS VEHÍCULOS QUE CONFORMAN EL PARQUE AUTOMOTOR DE EMCALI EICE ESP, INCLUYENDO LAS LABORES DE MANO DE OBRA.</t>
  </si>
  <si>
    <t>900-CCE-0129-2025</t>
  </si>
  <si>
    <t>800-CCE-2396-2025</t>
  </si>
  <si>
    <t>JOAQUIN GONZALEZ LUCUMI</t>
  </si>
  <si>
    <t>MARIO MANCILLA ESTACIO</t>
  </si>
  <si>
    <t>REALIZAR EL MANTENIMIENTO PREVENTIVO Y CORRECTIVO A LAS MOTOCICLETAS QUE CONFORMAN EL PARQUE AUTOMOTOR DE EMCALI E.I.C.E. E.S.P.</t>
  </si>
  <si>
    <t>900-CCE-0122-2025</t>
  </si>
  <si>
    <t>800-CCE-2402-2025</t>
  </si>
  <si>
    <t>AUTOVALLE Y SERVICIOS SAS</t>
  </si>
  <si>
    <t>900853705-9</t>
  </si>
  <si>
    <t>PRESTAR EL SERVICIO DE MANTENIMIENTO PARA LA INSTALACIÓN Y SUMINISTRO DE LLANTAS NUEVAS, INCLUYENDO LOS SERVICIOS DE CAMBIO DE VÁLVULAS, NEUMÁTICOS, PROTECTORES, MARCACIÓN, ALINEACIÓN, BALANCEA VR ROTACIÓN DE LLANTAS. TODO ESTO DEBE REALIZARSE SIN GENERAR COSTOS ADICIONALES PARA EMCALI EICE ESP. Y CON LA INMEDIATEZ QUE EXIGEN LAS NECESIDADES DE LOS VEHÍCULOS Y EQUIPOS DEL PARQUE AUTOMOTOR DE EMCALI EICE ESP.</t>
  </si>
  <si>
    <t>900-CCE-0135-2025</t>
  </si>
  <si>
    <t>800-CCE-2439-2025</t>
  </si>
  <si>
    <t>JULIO CESAR MAMBUSCAY  TERAN</t>
  </si>
  <si>
    <t>SUMINISTRAR MATERIALES DE FERRETERÍA Y HERRAMIENTAS PARA ACTIVIDADES DE LA UNIDAD DE CONTROL INTEGRAL DE PÉRDIDAS DE AGUA</t>
  </si>
  <si>
    <t>900-IP-0132-2025</t>
  </si>
  <si>
    <t>300-CS-2442-2025</t>
  </si>
  <si>
    <t>ALEXANDER CASTELLANOS ALVAREZ</t>
  </si>
  <si>
    <t>REALIZAR LA REPOSICION DE CUBIERTAS DE LAS ESTACIONES DE BOMBEO PASO DEL COMERCIO, FLORALIA Y AGUABLANCA DE LA GUENAA DE EMCALI EICE ESP</t>
  </si>
  <si>
    <t>900-IP-0134-2025</t>
  </si>
  <si>
    <t>800-CO-2526-2025</t>
  </si>
  <si>
    <t>SERVICIOS ESPECIALIZADOS EN INGENIERIA, CONSULTORIAS Y ASESORIAS SAS</t>
  </si>
  <si>
    <t>901366606-2</t>
  </si>
  <si>
    <t>REALIZAR EL MANTENIMIENTO PREVENTIVO Y CORRECTIVO DE LOS EQUIPOS MENORES DE LA UNIDAD DE RECOLECCIÓN.</t>
  </si>
  <si>
    <t>900-IP-0130-2025</t>
  </si>
  <si>
    <t>300-CM-2591-2025</t>
  </si>
  <si>
    <t>REALIZAR LA CALIBRACIÓN DE EQUIPOS DE PRUEBA DE MEDIDORES DE ENERGÍA EPM.</t>
  </si>
  <si>
    <t>900-IP-0139-2025</t>
  </si>
  <si>
    <t>500-PS-2592-2025</t>
  </si>
  <si>
    <t>DIGITRON SAS</t>
  </si>
  <si>
    <t>860511681-9</t>
  </si>
  <si>
    <t>CARLOS FELIPE FLOREZ LAMOS</t>
  </si>
  <si>
    <t>OPTIMIZACION DEL CONTROL HIDRÁULICO EN LA RED DE DISTRIBUCIÓN DE AGUA POTABLE Y MANTENIMIENTO CORRECTIVO Y PREVENTIVO DE LAS ESTACIONES REGULADORAS DE PRESIÓN.</t>
  </si>
  <si>
    <t>900-IPU-0077-2025</t>
  </si>
  <si>
    <t>300-CO-2638-2025</t>
  </si>
  <si>
    <t>ARLEX AVENDAÑO MOLINA</t>
  </si>
  <si>
    <t>SUMINISTRAR MATERIALES Y HERRAMIENTAS DE FERRETERÍA PARA LA UNIDAD SOPORTE OPERATIVO DE LA UENAA.</t>
  </si>
  <si>
    <t>900-IP-0159-2025</t>
  </si>
  <si>
    <t>300-CS-2762-2025</t>
  </si>
  <si>
    <t>FERRETERIA INDUSTRIAL DEL VALLES SAS</t>
  </si>
  <si>
    <t>CARLOS ALBERTO LONDOÑO LOPEZ</t>
  </si>
  <si>
    <t>SUMINISTRO DE REACTIVOS, MEDIOS DE CULTIVO Y MATERIALES DE REFERENCIA PARA REALIZAR ENSAYOS EN LOS LABORATORIOS DE ENSAYOS DE LA UENAA.</t>
  </si>
  <si>
    <t>900-CCE-0146-2024</t>
  </si>
  <si>
    <t>300-CCE-2607-2025</t>
  </si>
  <si>
    <t>ADQUIRIR BASTÓN ORIGINAL PARA EL RECEPTOR GNSS TRIMBLE R 12I DEL CENTRO DE CONTROL MAESTRO DE LA UNIDAD DE INGENIERÍA DE LA GERENCIA UENAA.</t>
  </si>
  <si>
    <t>900-IP-0141-2025</t>
  </si>
  <si>
    <t>300-CS-2763-2025</t>
  </si>
  <si>
    <t>GEOSYSTEM 4D SAS</t>
  </si>
  <si>
    <t>901733788-9</t>
  </si>
  <si>
    <t>JAVIER SALAZAR LUGO</t>
  </si>
  <si>
    <t>REALIZAR LA RENOVACIÓN DE SUSCRIPCIÓN DE UNA PLATAFORMA INTEGRAL DE MENSAJERÍA, CORREO ELECTRÓNICO, SALAS DE REUNIONES, TRABAJO COLABORATIVO EN LA NUBE, HERRAMIENTAS DE SEGURIDAD Y ADMINISTRACIÓN Y DE PROTECCIÓN DE IDENTIDADES.</t>
  </si>
  <si>
    <t>900-CCE-0153-2025</t>
  </si>
  <si>
    <t>200-CCE-2768-2025</t>
  </si>
  <si>
    <t>CONTROLES EMPRESARIALES SAS</t>
  </si>
  <si>
    <t>800058607-2</t>
  </si>
  <si>
    <t>BENJAMIN DORADO ALFONSO</t>
  </si>
  <si>
    <t>REALIZAR MANTENIMIENTO EQUIPOS VOLUMÉTRICOS Y EQUIPOS DE APOYO DEL LABORATORIO AGUAS RESIDUALES.</t>
  </si>
  <si>
    <t>900-IP-0150-2025</t>
  </si>
  <si>
    <t>300-CM-2773-2025</t>
  </si>
  <si>
    <t>SERCO SERVICIO Y SUMINISTRO QUIMICO LTDA</t>
  </si>
  <si>
    <t>900053293-3</t>
  </si>
  <si>
    <t>CLARA JENNY CALDERON CABRERA</t>
  </si>
  <si>
    <t>REALIZAR LA REPARACIÓN DE LAS MOTOBOMBAS PERTENECIENTES A LA UENTIC DE EMCALI EICE ESP .</t>
  </si>
  <si>
    <t>900-IP-0161-2025</t>
  </si>
  <si>
    <t>400-CM-2770-2025</t>
  </si>
  <si>
    <t>CYL COMERCIO Y LOGISTICA INTEGRAL SAS</t>
  </si>
  <si>
    <t>901071541-5 </t>
  </si>
  <si>
    <t>CALIBRACIÓN DE EQUIPAMIENTO DE LOS LABORATORIOS DE ENSAYOS DE LA UENAA.</t>
  </si>
  <si>
    <t>900-IP-0154-2025</t>
  </si>
  <si>
    <t>300-PS-2769-2025</t>
  </si>
  <si>
    <t>LABORATORIOS DE METROLOGIA SIGMA SAS</t>
  </si>
  <si>
    <t>830072436-7</t>
  </si>
  <si>
    <t>ADQUISICIÓN DE FUENTE PARA REMOTA DE SUBESTACIÓN CDS.</t>
  </si>
  <si>
    <t>900-IP-0149-2025</t>
  </si>
  <si>
    <t>500-CS-2775-2025</t>
  </si>
  <si>
    <t>SOLLIVAN SMART SOLUTIONS SAS</t>
  </si>
  <si>
    <t>901073049-1</t>
  </si>
  <si>
    <t>JAIRO TORRES ECHEVERRY</t>
  </si>
  <si>
    <t>CONTRATAR EL SOPORTE Y EL MANTENIMIENTO EXTENDIDO DEL LICENCIAMIENTO DEL APLICATIVO COMERCIAL SMARTFLEX.</t>
  </si>
  <si>
    <t>900-CCE-0155-2025</t>
  </si>
  <si>
    <t>200-CCE-2778-2025</t>
  </si>
  <si>
    <t>OPEN INTELLIGENCE SAS</t>
  </si>
  <si>
    <t>900401714-6</t>
  </si>
  <si>
    <t>FABIO ALBERTO OVIEDO BASTIDAS</t>
  </si>
  <si>
    <t>SUMINISTRAR MATERIALES DE FERRETERÍA PARA LA UNIDAD DE PRODUCCIÓN AGUA POTABLE.</t>
  </si>
  <si>
    <t>900-IP-0108-2025</t>
  </si>
  <si>
    <t>300-CS-2777-2025</t>
  </si>
  <si>
    <t>DUQUE DISTRIBUCIONES SAS</t>
  </si>
  <si>
    <t>901278354-4</t>
  </si>
  <si>
    <t>PRESTAR LOS SERVICIOS DE SOPORTE TÉCNICO 7X24X365, ACTUALIZACIÓN A LA ÚLTIMA VERSIÓN, GARANTÍA Y MANTENIMIENTO DE HARDWARE Y SOFTWARE DE LA SOLUCIÓN WEB - CONTENT OPTENET LEGAL FILTER RESPECTO A LAS SOLUCIONES CONTENT PROTECTOR - BGP (CONTROL DE PORNOGRAFÍA INFANTIL), MAIL SECURE (ANTIVIRUS, ANTISPAM IN - OUT Y ANTIPHISHING).</t>
  </si>
  <si>
    <t>900-CCE-0170-2025</t>
  </si>
  <si>
    <t>400-CCE-2779-2025</t>
  </si>
  <si>
    <t>INNOVA NETWORKS SAS</t>
  </si>
  <si>
    <t>900637749-7</t>
  </si>
  <si>
    <t>WILLIAN GONZALEZ VELASCO / JAVIER ALBERTO AMELINES SARRIA</t>
  </si>
  <si>
    <t>ADQUIRIR EL SERVICIO DE LA RENOVACIÓN DEL SOFTWARE DE LAS SUITES CPANEL.</t>
  </si>
  <si>
    <t>900-IP-0148-2025</t>
  </si>
  <si>
    <t>400-PS-2788-2025</t>
  </si>
  <si>
    <t>SOLUCIONES DE TELECOMUNICACIONES Y COMPUTO SAS</t>
  </si>
  <si>
    <t>900368512-4  </t>
  </si>
  <si>
    <t>LUIS EVELIO SAAVEDRA TORRES</t>
  </si>
  <si>
    <t>PRESTAR SERVICIOS DE APOYO LOGISTICO PARA EL DESARROLLO DE LAS ACTIVIDADES Y EVENTOS ORGANIZADOS POR EMCALI.</t>
  </si>
  <si>
    <t>900-CCE-0181-2025</t>
  </si>
  <si>
    <t>600-PS-2786-2025</t>
  </si>
  <si>
    <t>PUBLICIDAD MOVIL DE COLOMBIA SAS</t>
  </si>
  <si>
    <t>900078051-6</t>
  </si>
  <si>
    <t>REALIZAR MANTENIMIENTO CORRECTIVO Y PREVENTIVO DE LOS EQUIPOS MENORES DE LA UNIDAD ATENCIÓN OPERATIVA DE LA UENAA.</t>
  </si>
  <si>
    <t>900-IP-0163-2025</t>
  </si>
  <si>
    <t>300-CM-2787-2025</t>
  </si>
  <si>
    <t>JOSE CASIMIRO ALEGRIA HERNANDEZ</t>
  </si>
  <si>
    <t>REPOSICIÓN REDES DE ACUEDUCTO COMUNA 17 BARRIO SAN JOAQUIN</t>
  </si>
  <si>
    <t>900-IP-0133-2025</t>
  </si>
  <si>
    <t>300-CO-2796-2025</t>
  </si>
  <si>
    <t>OMAR VELES HOYOS</t>
  </si>
  <si>
    <t>19130521-2</t>
  </si>
  <si>
    <t>SUMINISTRO DE ALCALINIZANTE PARA LAS PLANTAS DE TRATAMIENTO DE AGUA POTABLE DE LA UNIDAD DE PRODUCCION DE AGUA-CAL VIVA</t>
  </si>
  <si>
    <t>900-CCE-0162-2025</t>
  </si>
  <si>
    <t>300-CS-2794-2025</t>
  </si>
  <si>
    <t>CALABASTOS SAS</t>
  </si>
  <si>
    <t>900371935-7</t>
  </si>
  <si>
    <t>MANTENIMIENTO DE PLANTA ELÉCTRICA DE EMERGENCIA</t>
  </si>
  <si>
    <t>900-IP-0165-2025</t>
  </si>
  <si>
    <t>300-CM-2797-2025</t>
  </si>
  <si>
    <t>MANTENIMIENTO AL SISTEMA DE CONTROL DE LAS PUERTAS DE ACCESO AL LABORATORIO DE ENSAYOS MEDIDAS ELÉCTRICAS.</t>
  </si>
  <si>
    <t>900-IP-0158-2025</t>
  </si>
  <si>
    <t>500-CM-2803-2025</t>
  </si>
  <si>
    <t>SERVICIOS ESPECIALIZADOS DE TELECOMUNICACIONES SAS - SEDETEL SAS</t>
  </si>
  <si>
    <t>800042537-5</t>
  </si>
  <si>
    <t xml:space="preserve">MANTENIMIENTO PREVENTIVO A LOS PUNTOS DE MUESTREO UBICADOS EN EL SISTEMA DE DISTRIBUCIÓN DE EMCALI PARA EL CONTROL DE LA CALIDAD DEL AGUA POTABLE. </t>
  </si>
  <si>
    <t>900-IP-0167-2025</t>
  </si>
  <si>
    <t>300-CM-2816-2025</t>
  </si>
  <si>
    <t>SOLUTIONS TECHNOLOGY GLOBAL SAS</t>
  </si>
  <si>
    <t>900806393-4</t>
  </si>
  <si>
    <t>SUMINISTRAR BATERÍAS DE ARRANQUE Y CARGADORES DE BATERÍAS PARA LAS PLANTAS DE EMERGENCIA DE LA GERENCIA DE UNIDAD ESTRATÉGICA NEGOCIO DE TECNOLOGÍAS DE LA INFORMACIÓN Y COMUNICACIÓN DE EMCALI EICE E.S.P.</t>
  </si>
  <si>
    <t>900-IP-0176-2025</t>
  </si>
  <si>
    <t>400-CS-2815-2025</t>
  </si>
  <si>
    <t>NACIONAL DE ELECTRICOS HH LTDA</t>
  </si>
  <si>
    <t>830054002-8</t>
  </si>
  <si>
    <t>JHON JAIRO BURGOS SALAZAR</t>
  </si>
  <si>
    <t>ADQUISICIÓN DE FUENTE REMOTA PARA SUBESTACIÓN CDS</t>
  </si>
  <si>
    <t>900-IP-0186-2025</t>
  </si>
  <si>
    <t>500-CM-2818-2025</t>
  </si>
  <si>
    <t>TALLERES BRIG LTDA</t>
  </si>
  <si>
    <t>890312227-3</t>
  </si>
  <si>
    <t>HECTOR FABIO OSORIO GARCIA</t>
  </si>
  <si>
    <t>REALIZAR LA REFACCIÓN Y RESTITUCIÓN DEL ESPACIO PÚBLICO EN LOS SITIOS DONDE SE LLEVARON A CABO LAS REPARACIONES DE DAÑOS DE ACUEDUCTO EN ACOMETIDAS O RED MATRIZ, CUMPLIENDO CON LAS ESPECIFICACIONES TÉCNICAS.</t>
  </si>
  <si>
    <t>900-IP-0189-2025</t>
  </si>
  <si>
    <t>300-CO-2909-2025</t>
  </si>
  <si>
    <t>CONSORCIO REPARACION URBANA</t>
  </si>
  <si>
    <t>901958801-3</t>
  </si>
  <si>
    <t>SUMINISTRO DE ACEITES ESPECIALES PARA AISLAMIENTO DIELÉCTRICO.</t>
  </si>
  <si>
    <t>900-IP-0188-2025</t>
  </si>
  <si>
    <t>500-CS-2882-2025</t>
  </si>
  <si>
    <t>INGENIERIA ARANGO ANGEL SAS</t>
  </si>
  <si>
    <t>900946319-9</t>
  </si>
  <si>
    <t>WALTER ALFONSO ORTIZ GRANOBLES  / CARLOS FELIPE FLOREZ LAMOS</t>
  </si>
  <si>
    <t>PARTICIPACION PUBLICITARIA Y PRESENCIA DE MARCA EN EL EVENTO "27O. CONGRESO ANDESCO SERVICIOS PUBLICOS TIC Y TV REACTIVANDO COLOMBIA". </t>
  </si>
  <si>
    <t>900-CCE-0213-2025</t>
  </si>
  <si>
    <t>600-CCE-2910-2025</t>
  </si>
  <si>
    <t>ASOCIACION NACIONAL DE EMPRESAS DE SERVICIOS PUBLICOS Y COMUNICACIONES- ANDESCO</t>
  </si>
  <si>
    <t>830023782-1</t>
  </si>
  <si>
    <t>REALIZAR MANTENIMIENTO CORRECTIVO Y PREVENTIVO DE LOS EQUIPOS MENORES DE LA UNIDAD SOPORTE OPERATIVO DE LA GERENCIA DE UNIDAD ESTRATÉGICA DE NEGOCIO DE ACUEDUCTO Y ALCANTARILLADO DE EMCALI EICE ESP.</t>
  </si>
  <si>
    <t>900-IP-0174-2025</t>
  </si>
  <si>
    <t>300-CM-2802-2025</t>
  </si>
  <si>
    <t>ANDRES FELIPE VILLEGAS CASANOVA</t>
  </si>
  <si>
    <t>REALIZAR MANTENIMIENTO PREVENTIVO, CORRECTIVO DEL SISTEMA DE ADQUISICIÓN DE DATOS, TELEMETRÍA DEL CENTRO CONTROL MAESTRO Y UNIDADES OPERACIONALES DE ACUEDUCTO Y ALCANTARILLADO</t>
  </si>
  <si>
    <t>900-IP-0166-2025</t>
  </si>
  <si>
    <t>300-CM-2817-2025</t>
  </si>
  <si>
    <t>PROTELEC SAS</t>
  </si>
  <si>
    <t>800112010-7</t>
  </si>
  <si>
    <t>JAVIER SALAZAR LUGO / LUIS ANGEL TOBON</t>
  </si>
  <si>
    <t>REPOSICIÓN REDES DE ACUEDUCTO COMUNA 12 BARRIO ALFONSO BARBERENA.</t>
  </si>
  <si>
    <t>900-IP-0143-2025</t>
  </si>
  <si>
    <t>300-CO-2946-2025</t>
  </si>
  <si>
    <t>ROCALES Y CONCRETOS SAS</t>
  </si>
  <si>
    <t>800205166-7</t>
  </si>
  <si>
    <t>ALEXANDRA DELGADO BETANCUR</t>
  </si>
  <si>
    <t>REPOSICIÓN REDES DE ACUEDUCTO Y ALCANTARILLADO TRAMOS CRÍTICOS Y EDRU GRUPO 1-BARRIO COLSEGUROS</t>
  </si>
  <si>
    <t>900-IP-0179-2025</t>
  </si>
  <si>
    <t>300-CO-2962-2025</t>
  </si>
  <si>
    <t>CONSORCIO RED VITAL COLSEGUROS</t>
  </si>
  <si>
    <t>901960563-1</t>
  </si>
  <si>
    <t>EFRAIN ARTURO ESCOBAR FLOREZ</t>
  </si>
  <si>
    <t>SUMINISTRO E INSTALACIÓN DE DOS DRIVE (UNIDADES ELÉCTRICAS DE VELOCIDAD VARIABLE) EN BOMBA DE TRATADA PLANTA DE TRATAMIENTO DE AGUA POTABLE DE RIO CAUCA.  INCLUYE: MONTAJE DEL VARIADOR DE FRECUENCIA, ARRANQUE Y PUESTA EN MARCHA, CABLE DE CONTROL Y FUERZA, MALLA A TIERRA, DISEÑO, MONTAJE (OBRAS COMPLEMENTARIAS) Y PRUEBAS.</t>
  </si>
  <si>
    <t>900-IP-0142-2025</t>
  </si>
  <si>
    <t>300-PS-2945-2025</t>
  </si>
  <si>
    <t>INGENIERIA EN SISTEMAS DE BOMBEO  ISB SAS</t>
  </si>
  <si>
    <t>800186465-1</t>
  </si>
  <si>
    <t>GUILLERMO LEON ARCE LEYTON</t>
  </si>
  <si>
    <t>PRESTAR EL SERVICIO DE MANTENIMIENTO PARA LA INSTALACIÓN Y SUMINISTRO DE BATERÍAS NUEVAS, INCLUYENDO SUS RESPECTIVAS PRUEBAS DE FUNCIONAMIENTO. ASIMISMO, REALIZAR EL CAMBIO DE TERMINALES PARA BORNE, MARCO, BASE Y CABLE DE MASA DE BATERÍA, EN CASO DE SER NECESARIO, PARA LOS VEHÍCULOS Y EQUIPOS DE EMCALI EICE ESP.</t>
  </si>
  <si>
    <t>900-CCE-0192-2025</t>
  </si>
  <si>
    <t>850-CCE-2944-2025</t>
  </si>
  <si>
    <t>DISTRIBUCIONES LA MAYOR SAS</t>
  </si>
  <si>
    <t>901319304-3</t>
  </si>
  <si>
    <t>BERNARDO ACUÑA BUITRAGO</t>
  </si>
  <si>
    <t>MANTENIMIENTO PREVENTIVO A BOMBAS BOCATOMA, AGUA TRATADA, REACTORES, ALMENARAS, ESTRUCTURA Y PASARELA POZO DE SUCCIÓN BOCATOMA</t>
  </si>
  <si>
    <t>900-IP-0171-2025</t>
  </si>
  <si>
    <t>300-CM-2964-2025</t>
  </si>
  <si>
    <t>INTACA SAS</t>
  </si>
  <si>
    <t>900461846-6</t>
  </si>
  <si>
    <t>RAFAEL RAMIREZ ALVAREZ</t>
  </si>
  <si>
    <t>REALIZAR EL SUMINISTRO DE TAPAS Y REJILLAS EN POLICONCRETO.</t>
  </si>
  <si>
    <t>900-IP-0184-2025</t>
  </si>
  <si>
    <t>300-CS-2947-2025</t>
  </si>
  <si>
    <t>GERMAN CHAVEZ MUÑOZ</t>
  </si>
  <si>
    <t>SUMINISTRO DE DATALOGGER PARA LA UNIDAD DE DISTRIBUCION.</t>
  </si>
  <si>
    <t>900-IP-0193-2025</t>
  </si>
  <si>
    <t>300-CS-2967-2025</t>
  </si>
  <si>
    <t>ANDRES FELIPE SILVA OSPINA</t>
  </si>
  <si>
    <t>JUAN CARLOS GARCIA ESPINOSA</t>
  </si>
  <si>
    <t>OVERHAUL A LOS DESARENADORES Y LAS UNIDADES BOMBEO DE TRATADA, RESERVORIO, RESIDUALES, CRUDA Y REPOSICIÓN EQUIPOS DE LOS DESARENADORES DE LA PTAP PUERTO MALLARINO</t>
  </si>
  <si>
    <t>900-IP-0138-2025</t>
  </si>
  <si>
    <t>300-CM-2961-2025</t>
  </si>
  <si>
    <t>ETEL LTDA</t>
  </si>
  <si>
    <t>800256848-1</t>
  </si>
  <si>
    <t>REPOSICIÓN REDES DE ALCANTARILLADO COMUNA 2 BARRIOS PRADOS DEL NORTE Y LA FLORA.</t>
  </si>
  <si>
    <t>900-IP-0195-2025</t>
  </si>
  <si>
    <t>300-CO-2959-2025</t>
  </si>
  <si>
    <t>GERENCIAS INTEGRADAS</t>
  </si>
  <si>
    <t>901784915-6</t>
  </si>
  <si>
    <t>REPOSICIÓN DE REDES ACUEDUCTO Y ALCANTARILLADO BARRIO FEPICOL Y REPOSICIÓN DE REDES DE ACUEDUCTO BARRIO PASO DEL COMERCIO.</t>
  </si>
  <si>
    <t>900-IP-0156-2025</t>
  </si>
  <si>
    <t>300-CO-2963-2025</t>
  </si>
  <si>
    <t>ROCALES Y CONRETOS SAS</t>
  </si>
  <si>
    <t>EFRAIN ARTUTO ESCOBAR FLOREZ</t>
  </si>
  <si>
    <t>SUMINISTRO Y PUESTA EN FUNCIONAMIENTO DE SISTEMAS DE PROTECCIÓN CONTRA CAÍDAS Y ELEMENTOS COMPLEMENTARIOS COMO PARTE DEL PLAN ANUAL DE SEGURIDAD Y SALUD EN EL TRABAJO PARA LAS ESTACIONES DE BOMBEO DE AGUAS RESIDUALES Y LLUVIAS.</t>
  </si>
  <si>
    <t>900-IP-0202-2025</t>
  </si>
  <si>
    <t>300-CS-2957-2025</t>
  </si>
  <si>
    <t>HNOVA INGENIERIA SAS</t>
  </si>
  <si>
    <t>901154680-8</t>
  </si>
  <si>
    <t>MARCO TULIO ORDOÑEZ BURBANO</t>
  </si>
  <si>
    <t>SUMINISTRO DE VÁLVULAS PARA LA UNIDAD DE DISTRIBUCIÓN.</t>
  </si>
  <si>
    <t>900-IP-0183-2025</t>
  </si>
  <si>
    <t>300-CS-2958-2025</t>
  </si>
  <si>
    <t>EQUIPOS Y HERRAMIENTAS  INDUSTRIALES SAS</t>
  </si>
  <si>
    <t>PRESTAR SOPORTE TÉCNICO, ACTUALIZACIÓN Y MANTENIMIENTO DE LOS SERVICIOS DE LA PLATAFORMA AAA (AUTENTICATION- AUTORIZATION- ACCOUNTING) ALEPO</t>
  </si>
  <si>
    <t>900-CCE-0185-2025</t>
  </si>
  <si>
    <t>400-CCE-2965-2025</t>
  </si>
  <si>
    <t>FRANCISCO ANDRES MUÑOZ CASTAÑEDA</t>
  </si>
  <si>
    <t>REALIZAR MANTENIMIENTO PREVENTIVO A MONTACARGAS DEL LABORATORIO DE ENSAYOS Y MEDIDAS ELÉCTRICAS.</t>
  </si>
  <si>
    <t>900-IP-0187-2025</t>
  </si>
  <si>
    <t>500-CM-2960-2025</t>
  </si>
  <si>
    <t>MONTACARGAS FERNANDEZ Y LOZANO SAS</t>
  </si>
  <si>
    <t>805006798-6</t>
  </si>
  <si>
    <t>SUMINISTRO DE PROTECCIONES PARA LOS TRANSFORMADORES DE USO EXCLUSIVO DEL SISTEMA DE ALUMBRADO PÚBLICO DEL DISTRITO DE SANTIAGO DE CALI.</t>
  </si>
  <si>
    <t>900-CCE-0191-2025</t>
  </si>
  <si>
    <t>500-CS-2943-2025</t>
  </si>
  <si>
    <t>JUAN CARLOS LINARES FAJARDO</t>
  </si>
  <si>
    <t>MANTENIMIENTO DE EQUIPAMIENTO (MEDIOS ISOTERMOS, ESPECTROFOTÓMETROS, MICROSCOPIOS, TURBIDÍMETROS, INSTRUMENTOS UTILIZADOS PARA LA MEDICIÓN Y DISPENSACIÓN DE REACTIVOS Y SOLUCIONES) DE LOS LABORATORIOS DE ENSAYOS DE LA UENAA.</t>
  </si>
  <si>
    <t>900-IP-0151-2025</t>
  </si>
  <si>
    <t>300-CM-2966-2025</t>
  </si>
  <si>
    <t>CONTROL E INSTRUMENTACION INDUSTRIAL DE COLOMBIA SAS - CEIINC SAS</t>
  </si>
  <si>
    <t>800200388-2</t>
  </si>
  <si>
    <t>REALIZAR EL MANTENIMIENTO PREVENTIVO Y/O CORRECTIVO DE EQUIPOS MENORES DE LA UNIDAD DE CONTROL INTEGRAL DE PÉRDIDAS DE AGUA.</t>
  </si>
  <si>
    <t>900-IP-0152-2025</t>
  </si>
  <si>
    <t>300-CM-2969-2025</t>
  </si>
  <si>
    <t>REALIZAR CALIBRACIÓN DE INSTRUMENTOS DE MEDIDA DEL LABORATORIO MEDIDORES ACUEDUCTO.</t>
  </si>
  <si>
    <t>900-IP-0160-2025</t>
  </si>
  <si>
    <t>300-CM-2970-2025</t>
  </si>
  <si>
    <t>METROLOGIC COLOMBIA SAS</t>
  </si>
  <si>
    <t>900279151-7</t>
  </si>
  <si>
    <t>JULIAN ALBERTO CAPURRO CAICEDO</t>
  </si>
  <si>
    <t>REPOSICIÓN REDES DE ACUEDUCTO Y ALCANTARILLADO BARRIOS PANAMERICANO Y LA ESPERANZA</t>
  </si>
  <si>
    <t>900-IP-0157-2025</t>
  </si>
  <si>
    <t>300-CO-2973-2025</t>
  </si>
  <si>
    <t>INGENIERIA CONSTRUCCION INTERVENTORIA Y DISEÑO HJ SAS - INGCOIND SAS</t>
  </si>
  <si>
    <t>901327836-3</t>
  </si>
  <si>
    <t>OPERACIÓN EXTERNA DE MANEJO DE LODOS PTAP RIO CALI.</t>
  </si>
  <si>
    <t>900-IP-0145-2025</t>
  </si>
  <si>
    <t>300-PS-2976-2025</t>
  </si>
  <si>
    <t>IA TECNOLOGIA SAS</t>
  </si>
  <si>
    <t>901850258-8</t>
  </si>
  <si>
    <t>MANTENIMIENTO CORRECTIVO EN LOS SISTEMAS DE LECTURA Y CONTROL DE PRESIÓN Y TEMPERATURA DEL LMA.</t>
  </si>
  <si>
    <t>900-IP-0190-2025</t>
  </si>
  <si>
    <t>300-CM-2975-2025</t>
  </si>
  <si>
    <t>EJECUTAR CARACTERIZACIONES PUNTUALES DE LOS VERTIMIENTOS DE LOS DIFERENTES USUARIOS INDUSTRIALES, OFICIALES, ESPECIALES Y COMERCIALES SUJETOS A PRESENTAR CARACTERIZACIÓN DE VERTIMIENTOS CONFORME LO ESTABLECIDO EN EL DECRETO 1076 DE 2015 Y LA RESOLUCIÓN 0631 DE 2015, CON EL FIN DE VERIFICAR EL CUMPLIMIENTO DE LA NORMA DE VERTIMIENTOS.</t>
  </si>
  <si>
    <t>900-IP-0177-2025</t>
  </si>
  <si>
    <t>300-PS-3117-2025</t>
  </si>
  <si>
    <t>JUAN FELIPE MORENO / GERMAN CHAVEZ MUÑOZ</t>
  </si>
  <si>
    <t>PRESTAR LOS SERVICIOS DE SOPORTE TÉCNICO, ACTUALIZACIÓN Y MANTENIMIENTO INTEGRAL PARA LA OPERACIÓN DE LA PLATAFORMA EN NUBE DE LA RED INTELIGENTE DE EMCALI, COMPUESTA POR LAS SOLUCIONES TECNOLÓGICAS SWITCHRAY Y HODUPBX, INCLUYENDO SU INTEROPERABILIDAD, CONFIGURACIÓN, ESCALABILIDAD Y ACTUALIZACIÓN FUNCIONAL DE LOS SERVICIOS OFERTADOS POR EMCALI EICE ESP.</t>
  </si>
  <si>
    <t>900-CCE-0208-2025</t>
  </si>
  <si>
    <t>400-CCE-2979-2025</t>
  </si>
  <si>
    <t>S&amp;S IP SAS</t>
  </si>
  <si>
    <t>900345534-7</t>
  </si>
  <si>
    <t>MAURICIO NARANJO LOURIDO</t>
  </si>
  <si>
    <t>SUSCRIPCIÓN PARA EL LICENCIAMIENTO ANUAL DEL SOFTWARE ARCGIS ONLINE (EN SU ÚLTIMA VERSIÓN), PARA EL FUNCIONAMIENTO DEL SISTEMA DE INFORMACIÓN TERRITORIAL DE LOS INSTRUMENTOS DE PLANEACIÓN DE EMCALI -SITIPEM</t>
  </si>
  <si>
    <t>900-CCE-0212-2025</t>
  </si>
  <si>
    <t>200-CCE-2983-2025</t>
  </si>
  <si>
    <t>REPOSICIÓN REDES DE ACUEDUCTO Y ALCANTARILLADO DE LOS BARRIOS LA SELVA Y EL INGENIO III.</t>
  </si>
  <si>
    <t>900-IP-0197-2025</t>
  </si>
  <si>
    <t>300-CO-2984-2025</t>
  </si>
  <si>
    <t>OMAR VELEZ HOYOS</t>
  </si>
  <si>
    <t>ADQUISICIÓN DE LICENCIAMIENTO SQL SERVER 2022 STANDARD CORE - 2 CORE LICENSE PACK PARA LA UNIDAD CONTROL DE ENERGÍA- GUENE PARA EL SISTEMA DE GESTION TNS (TWACS NETWORK SERVER) A SISTEMA ACLARA ONE.</t>
  </si>
  <si>
    <t>900-CCE-0234-2025</t>
  </si>
  <si>
    <t>200-CCE-3002-2025</t>
  </si>
  <si>
    <t>REALIZAR EL SUMINISTRO DE SOLDADURA ELÉCTRICA A LA UNIDAD DE MANTENIMIENTO DE LA SUBGERENCIA DE AGUA POTABLE.</t>
  </si>
  <si>
    <t>900-IP-0182-2025</t>
  </si>
  <si>
    <t>300-CS-3074-2025</t>
  </si>
  <si>
    <t>SERVICIOS PROFESIONALES PARA EL MANTENIMIENTO CORRECTIVO PARA EL SERVIDOR AS/400 EL CUAL INCLUYE CAMBIO DE BATTERY CACHE, 5679 CACHE BATTERY PACK, RIGTH AN-GLE SAS TAPE DRIVE CABLE, DRIVE ATO 4 SAS.</t>
  </si>
  <si>
    <t>900-IP-0205-2025</t>
  </si>
  <si>
    <t>200-PS-3125-2025</t>
  </si>
  <si>
    <t>INFORMATION TECHNOLOGIES ENTERPRISE COLOMBIA Y SUR AMERICA ITECSA SAS</t>
  </si>
  <si>
    <t>900021998-1</t>
  </si>
  <si>
    <t>MAURICIO RAMIREZ RODRIGUEZ</t>
  </si>
  <si>
    <t>MANTENIMIENTO PREVENTIVO DE SOFTWARE DE GESTIÓN P&amp;P USADO PARA LA CALIBRACIÓN DE MEDIDORES ACUEDUCTO.</t>
  </si>
  <si>
    <t>900-CCE-0218-2025</t>
  </si>
  <si>
    <t>300-CCE-3127-2025</t>
  </si>
  <si>
    <t>PIRAGAUTA &amp; PEDRAZA INGENIEROS SAS</t>
  </si>
  <si>
    <t>900371846-1</t>
  </si>
  <si>
    <t>REALIZAR EL MANTENIMIENTO DE LAS ESTRUCTURAS BOX CULVERT DEL SISTEMA DE ALCANTARILLADO DE LA CIUDAD DE CALI</t>
  </si>
  <si>
    <t>900-IP-0206-2025</t>
  </si>
  <si>
    <t>300-CM-3128-2025</t>
  </si>
  <si>
    <t>AMS INGENIEROS EU</t>
  </si>
  <si>
    <t>900078840-0</t>
  </si>
  <si>
    <t>OSCAR ANDRES LOSADA ROJAS</t>
  </si>
  <si>
    <t>ADQUISICIÓN DE MATERIALES DE FERRETERÍA ARENA GRUESA, CEMENTO GRIS BULTO DE 25 KG, GRAVA 3/4 DE ACUERDO CON LAS ESPECIFICACIONES TÉCNICAS Y LAS NECESIDADES DE EMCALI EICE ESP</t>
  </si>
  <si>
    <t>900-IP-0219-2025</t>
  </si>
  <si>
    <t>500-CS-3126-2025</t>
  </si>
  <si>
    <t>IMPORTAREX SAS</t>
  </si>
  <si>
    <t>805031667-5</t>
  </si>
  <si>
    <t>GIANY ALBEIRO LOZANO DOMINGUEZ</t>
  </si>
  <si>
    <t>CALIBRACIÓN EN SITIO DE RVM, ROTAMETROS Y CAUDALIMETROS LMA</t>
  </si>
  <si>
    <t>900-IP-0214-2025</t>
  </si>
  <si>
    <t>300-CM-3133-2025</t>
  </si>
  <si>
    <t>VOLUMED SAS</t>
  </si>
  <si>
    <t>900015659-3</t>
  </si>
  <si>
    <t>CONSTRUCCIÓN Y MEJORAMIENTO DE COLECTORES Y ESTRUCTURAS DE SANEAMIENTO Y DRENAJE FASE 1. (COMPROMISOS PSMV)</t>
  </si>
  <si>
    <t>900-IP-0180-2025</t>
  </si>
  <si>
    <t>300-CO-3137-2025</t>
  </si>
  <si>
    <t>CITY G&amp;R SAS</t>
  </si>
  <si>
    <t>GERMAN PEREZ PUERTО</t>
  </si>
  <si>
    <t>PRESTAR LOS SERVICIOS DE SOPORTE TÉCNICO EN SITIO 7X24, MANTENIMIENTO Y ACTUALIZACIÓN DE VERSIONES, MEJORA DE FUNCIONALIDADES Y CORRECCIÓN DE ERRORES FUNCIONALES Y TÉCNICOS DE LA PLATAFORMA SIMPLEX MANAGEMENT, DE ACUERDO CON LAS ESPECIFICACIONES TÉCNICAS OPERATIVAS DEFINIDAS POR EMCALI EICE ESP.</t>
  </si>
  <si>
    <t>900-CCE-0201-2025</t>
  </si>
  <si>
    <t>400-CCE-3132-2025</t>
  </si>
  <si>
    <t>OSP INTERNATIONAL CALA SAS</t>
  </si>
  <si>
    <t>830105621-7</t>
  </si>
  <si>
    <t>IGNACIO ROSERO AREIZA</t>
  </si>
  <si>
    <t>PRESTAR LOS SERVICIOS COMO AGENCIA 360 PARA LA CONCEPTUALIZACIÓN E IMPLEMENTACIÓN DE LAS ESTRATEGIAS DE COMUNICACIÓN Y PUBLICIDAD DE EMCALI E.I.C.E. E.S.P.</t>
  </si>
  <si>
    <t>900-CCE-0229-2025</t>
  </si>
  <si>
    <t>900411670-3</t>
  </si>
  <si>
    <t>ADQUIRIR, INSTALAR Y CONFIGURAR LA INFRAESTRUCTURA TECNOLÓGICA COMPUESTA POR SERVIDORES, SISTEMAS DE ALMACENAMIENTO, LICENCIAMIENTO DE SOFTWARE DE VIRTUALIZACIÓN VMWARE Y SISTEMA OPERATIVO MICROSOFT WINDOWS SERVER, CON EL FIN DE ACTUALIZAR LA PLATAFORMA TECNOLÓGICA DEL CENTRO DE CONTROL MAESTRO ADSCRITO A LA GERENCIA DE LA UNIDAD ESTRATÉGICA DE ENERGÍA DE EMCALI EICE ESP.</t>
  </si>
  <si>
    <t>900-CCE-0224-2025</t>
  </si>
  <si>
    <t>200-CCE-3136-2025</t>
  </si>
  <si>
    <t>INTEGRA TIC TECNOLOGIAS DE OPTIMIZACION SAS</t>
  </si>
  <si>
    <t>901145160-1</t>
  </si>
  <si>
    <t>LENNART ENRIQUE MADERA VILLADA</t>
  </si>
  <si>
    <t>MANTENIMIENTO DEL SISTEMA HVAC Y CUARTOS FRÍOS DE LOS LABORATORIOS DE AGUA POTABLE Y AGUAS RESIDUALES. </t>
  </si>
  <si>
    <t>900-IP-0122-2025</t>
  </si>
  <si>
    <t>300-CM-3142-2025</t>
  </si>
  <si>
    <t>CARVEL SA INGENIEROS CONTRATISTAS</t>
  </si>
  <si>
    <t>890300412-8</t>
  </si>
  <si>
    <t>OVERHAUL A EQUIPOS MECÁNICOS, OVERHAUL A EQUIPOS ELÉCTRICOS Y OVERHAUL A PLANTA DE EMERGENCIA ELÉCTRICA PTAP'S RED ALTA</t>
  </si>
  <si>
    <t>900-IP-0178-2025</t>
  </si>
  <si>
    <t>300-CM-3147-2025</t>
  </si>
  <si>
    <t>INSTRUMENTOS Y SERVICIOS INDUSTRIALES ISI SAS</t>
  </si>
  <si>
    <t>805028566-9</t>
  </si>
  <si>
    <t>MANTENIMIENTO PREVENTIVO BANCOS DE CALIBRACIÓN LMA</t>
  </si>
  <si>
    <t>900-IP-0238-2025</t>
  </si>
  <si>
    <t>300-CM-3170-2025</t>
  </si>
  <si>
    <t>INSTRUMENTACION Y SERVICIOS INDUSTRIALES ISI SAS</t>
  </si>
  <si>
    <t>REPOSICIÓN REDES DE ACUEDUCTO Y ALCANTARILLADO TRAMOS CRÍTICOS Y EDRU GRUPO 2 - BARRIOS CIUDADELA PASOANCHO, LOS CHORROS Y EL TRÉBOL.</t>
  </si>
  <si>
    <t>900-IP-0196-2025</t>
  </si>
  <si>
    <t>300-CO-3143-2025</t>
  </si>
  <si>
    <t>FERNANDO JOSE CASTRO SPADAFFORA</t>
  </si>
  <si>
    <t>EFRAIN ARTURO ESCOBARFLOREZ</t>
  </si>
  <si>
    <t>SUMINISTRO PLATAFORMA ELEVADORA ELÉCTRICA TIPO MANLIFT.</t>
  </si>
  <si>
    <t>900-IP-0169-2025</t>
  </si>
  <si>
    <t>300-CS-3138-2025</t>
  </si>
  <si>
    <t>STEWART &amp; STEVENSON DE LAS AMERICAS COLOMBIA LTDA</t>
  </si>
  <si>
    <t>830033457-5</t>
  </si>
  <si>
    <t>SERVICIO DE IMPRESIÓN DE PAPELERÍA ESPECIALIZADA PARA LA UNIDAD ATENCIÓN OPERATIVA DE LA UENA?.</t>
  </si>
  <si>
    <t>900-IP-0211-2025</t>
  </si>
  <si>
    <t>300-PS-3141-2025</t>
  </si>
  <si>
    <t>DIEGO FERNANDO CARVAJAL</t>
  </si>
  <si>
    <t>SUMINISTRAR CABLES Y/O ALAMBRES PARA LA CONDUCCIÓN DE ENERGÍA DE ACUERDO CON LAS CONDICIONES ESPECÍFICAS TÉCNICAS Y FORMULARIO DE ÍTEMS Y PRECIOS DEFINIDO EN EL GRUPO 1: SUMINISTRO DE CABLES Y ALAMBRES PARA LA CONDUCCIÓN DE ENERGÍA DEL CONTRATO MARCO N° 500-CMA-1743-2021 Y OTROS CABLES Y/O ALAMBRES QUE SE REQUIERAN EN LA GUENE.</t>
  </si>
  <si>
    <t>500-CMA-1743-2021-AO-26-2025</t>
  </si>
  <si>
    <t>DERIVADA CONTRATO MARCO</t>
  </si>
  <si>
    <t>CMA-1743-2021-500-CS-3144-2025</t>
  </si>
  <si>
    <t>CABLES DE ENERGIA Y DE TELECOMUNICACIONES SAS - CENTELSA</t>
  </si>
  <si>
    <t>890300431-8</t>
  </si>
  <si>
    <t>DEIVER JIMENEZ CARDONA</t>
  </si>
  <si>
    <t>PRESTAR EL SERVICIO DE SOPORTE, ACTUALIZACIÓN Y MANTENIMIENTO (SAM) A LOS SOFTWARES SIGELAB (ICMC EIREMT), UTILIZADO PARA REALIZAR LOS ENSAYOS Y LA CALIBRACIÓN DE MEDIDORES DE ENERGÍA ELÉCTRICA, IMETRANSF UTILIZADO PARA LA CALIBRACIÓN DE TRANSFORMADORES DE MEDIDA DE TENSIÓN Y DE CORRIENTE ELÉCTRICA EIMEREPORTES-OIL UTILIZADO PARA EL ENSAYO A ACEITES DIELÉCTRICOS, EN EL LABORATORIO DE ENSAYOS Y MEDIDAS ELÉCTRICAS DE LA GERENCIA UNIDAD ESTRATÉGICA DE NEGOCIO DE ENERGÍA -GUENE.</t>
  </si>
  <si>
    <t>900-CCE-0223-2025</t>
  </si>
  <si>
    <t>500-CCE-3139-2025</t>
  </si>
  <si>
    <t>ANTS GROUP LTDA</t>
  </si>
  <si>
    <t>900295609-5</t>
  </si>
  <si>
    <t>HECTOR MARIO OSORIO GARCIA</t>
  </si>
  <si>
    <t>SUMINISTRO DE MATERIALES DE FERRETERÍA DE ACUERDO CON LAS ESPECIFICACIONES TÉCNICAS Y LAS NECESIDADES DE EMCALI EICE ESP.</t>
  </si>
  <si>
    <t>900-IP-0236-2025</t>
  </si>
  <si>
    <t>500-CS-3146-2025</t>
  </si>
  <si>
    <t>WALTER ALFONSO ORTIZ GRANOBLES</t>
  </si>
  <si>
    <t>REALIZAR MANTENIMIENTO Y CALIBRACIÓN DE FOTOCOPIADORA DE PLANOS UNIDAD DE INGENIERÍA</t>
  </si>
  <si>
    <t>900-IP-0198-2025</t>
  </si>
  <si>
    <t>300-CM-3154-2025</t>
  </si>
  <si>
    <t>JAIME ANTONIO BASTIDAS OSORIO - SERVI EMPRESAS JB</t>
  </si>
  <si>
    <t>8353566-0</t>
  </si>
  <si>
    <t>ALEJANDRO ARANGO LOPEZ</t>
  </si>
  <si>
    <t>SUMINISTRAR GRASAS Y ACEITES LUBRICANTES PARA LA UNIDAD DE MANTENIMIENTO DE LA SUBGERENCIA DE AGUA POTABLE DE LA UENAA.</t>
  </si>
  <si>
    <t>900-IP-0217-2025</t>
  </si>
  <si>
    <t>300-CS-3158-2025</t>
  </si>
  <si>
    <t>REVOLUCIÓN MOTORS SAS</t>
  </si>
  <si>
    <t>901932443-7</t>
  </si>
  <si>
    <t>PRESTAR LOS SERVICIOS DE SOPORTE TÉCNICO Y ACTUALIZACIÓN PARA LAS OLTS, ONTS Y SU SISTEMA DE GESTIÓN (NMS) FIBERHOME, INCLUYENDO ATENCIÓN DE EMERGENCIAS 24/7, APLICACIÓN DE ACTUALIZACIONES, PARCHES DE SOFTWARE Y FIRMWARE LIBERADOS POR EL FABRICANTE.</t>
  </si>
  <si>
    <t>900-CCE-0200-2025</t>
  </si>
  <si>
    <t>400-CCE-3169-2025</t>
  </si>
  <si>
    <t>ITT SUPPLIES SAS</t>
  </si>
  <si>
    <t>900638368-9</t>
  </si>
  <si>
    <t>OSCAR CAICEDO BALANTA</t>
  </si>
  <si>
    <t>PRESTAR EL SERVICIO DE REPARACIÓN DE MOTORES ELÉCTRICOS DE CONDENSADORAS Y BLOWERS DE LOS EQUIPOS DE CLIMATIZACIÓN REQUERIDOS PARA EL MANTENIMIENTO PREVENTIVO Y CORRECTIVO DE LOS AIRES ACONDICIONADOS DE LOS NODOS DE LA GUENTIC DE EMCALI EICE ESP QUE SOPORTAN LO NORMAL OPERACIÓN DE LOS EQUIPOS ACTIVOS DE LA RED DE TELECOMUNICACIONES.</t>
  </si>
  <si>
    <t>900-IP-0244-2025</t>
  </si>
  <si>
    <t>400-CM-3168-2025</t>
  </si>
  <si>
    <t>YESID SELIS MENESES - MEGAMOTORES</t>
  </si>
  <si>
    <t>16767993-9</t>
  </si>
  <si>
    <t>SUMINISTRO DDP DE TRANSFORMADORES ELÉCTRICOS DE DISTRIBUCIÓN.</t>
  </si>
  <si>
    <t>900-CCE-0063-2025</t>
  </si>
  <si>
    <t>500-CCE-3172-2025</t>
  </si>
  <si>
    <t>ACP Y CIA SAS</t>
  </si>
  <si>
    <t>802022269-8</t>
  </si>
  <si>
    <t>SUMINISTRAR HIDRÓXIDO DE SODIO PARA SER UTILIZADO EN EL TRATAMIENTO DE AGUA POTABLE PARA CONSUMO HUMANO.</t>
  </si>
  <si>
    <t>900-CCE-0249-2025</t>
  </si>
  <si>
    <t>300-CCE-3174-2025</t>
  </si>
  <si>
    <t>PROAQO INGENIERIA SAS</t>
  </si>
  <si>
    <t>900643053-4</t>
  </si>
  <si>
    <t>MANTENIMIENTO EQUIPOS ELECTRICOS.</t>
  </si>
  <si>
    <t>900-IP-0278-2025</t>
  </si>
  <si>
    <t>300-CM-3382-2025</t>
  </si>
  <si>
    <t>CHV INGENIERIA SAS</t>
  </si>
  <si>
    <t>900707751-3</t>
  </si>
  <si>
    <t>SUMINISTRAR MATERIALES PARA LOS LABORATORIOS DE ENSAYOS DE LA UENAA</t>
  </si>
  <si>
    <t>900-IP-0245-2025</t>
  </si>
  <si>
    <t>300-CS-3171-2025</t>
  </si>
  <si>
    <t>AVANTIKA COLOMBIA SAS</t>
  </si>
  <si>
    <t>890101977-3</t>
  </si>
  <si>
    <t>EVELYN GARCIA VALENCIA</t>
  </si>
  <si>
    <t>SUMINISTRO E INSTALACIÓN DE SOPLADOR PTAP “LA REFORMA”</t>
  </si>
  <si>
    <t>900-IP-0168-2025</t>
  </si>
  <si>
    <t>300-CS-3182-2025</t>
  </si>
  <si>
    <t>SUMINISTROS Y SERVICIOS TECNICOS SOCIEDAD POR ACCIONES SIMPLIFICADA</t>
  </si>
  <si>
    <t>805024933-0</t>
  </si>
  <si>
    <t>ALBERTO ALARCON SILVA</t>
  </si>
  <si>
    <t>SUMINISTRAR CABLES Y/O ALAMBRES PARA LA CONDUCCIÓN DE ENERGÍA DE ACUERDO CON LAS CONDICIONES ESPECÍFICAS TÉCNICAS Y FORMULARIO DE ÍTEMS Y PRECIOS.</t>
  </si>
  <si>
    <t>900-IP-0248-2025</t>
  </si>
  <si>
    <t>500-CS-3167-2025</t>
  </si>
  <si>
    <t>MANTENIMIENTO PREVENTIVO SISTEMA DE BOMBEO Y COMPRESORES DEL LABORATORIO MEDIDORES ACUEDUCTO</t>
  </si>
  <si>
    <t>900-IP-0215-2025</t>
  </si>
  <si>
    <t>300-CM-3184-2025</t>
  </si>
  <si>
    <t>REALIZAR MANTENIMIENTO A EQUIPOS ISOTÉRMICOS Y DE APOYO DEL LABORATORIO AGUAS RESIDUALES.</t>
  </si>
  <si>
    <t>900-IP-0251-2025</t>
  </si>
  <si>
    <t>300-CM-3186-2025</t>
  </si>
  <si>
    <t>HOB TECHNOLOGY SAS</t>
  </si>
  <si>
    <t>901222431-2</t>
  </si>
  <si>
    <t>REALIZAR MANTENIMIENTO A EQUIPOS MARCA AGILENT DEL LABORATORIO AGUAS RESIDUALES.</t>
  </si>
  <si>
    <t>900-IP-0199-2025</t>
  </si>
  <si>
    <t>300-CM-3187-2025</t>
  </si>
  <si>
    <t>KHYMOS SAS</t>
  </si>
  <si>
    <t>832003079-3</t>
  </si>
  <si>
    <t>MANTENIMIENTO DE EQUIPOS ELECTROMECÁNICOS PTAP Y ESTACIONES DE BOMBEO DE AGUA POTABLE.</t>
  </si>
  <si>
    <t>900-IP-0194-2025</t>
  </si>
  <si>
    <t>300-CM-3207-2025</t>
  </si>
  <si>
    <t>OBRA PARA LA RECUPERACIÓN FALSO FONDO FILTRO 2 Y RETIRO, Y REPOSICIÓN DEL MEDIO FILTRANTE DE LOS FILTROS 2 Y 17 DE LA PTAP RIO CALI</t>
  </si>
  <si>
    <t>900-IP-0225-2025</t>
  </si>
  <si>
    <t>300-CO-3190-2025</t>
  </si>
  <si>
    <t>SUMINISTRO HIDROLAVADORA ELÉCTRICA.</t>
  </si>
  <si>
    <t>900-IP-0209-2025</t>
  </si>
  <si>
    <t>300-CS-3183-2025</t>
  </si>
  <si>
    <t>ENERGÍA &amp; POTENCIA SAS</t>
  </si>
  <si>
    <t>800051319-4</t>
  </si>
  <si>
    <t>JUAN CARLOS HERNANDEZ</t>
  </si>
  <si>
    <t>SUMINISTRAR UN GEÒFONO PARA LA UNIDAD SOPORTE OPERATIVO DE LA UENAA</t>
  </si>
  <si>
    <t>900-IP-0241-2025</t>
  </si>
  <si>
    <t>300-CS-3185-2025</t>
  </si>
  <si>
    <t>EQUIPOS INDUSTRIALES FENIX SAS</t>
  </si>
  <si>
    <t>901146454-6</t>
  </si>
  <si>
    <t>ORLANDO MONTERO PABÓN</t>
  </si>
  <si>
    <t>COMPRA DE GASES INDUSTRIALES REQUERIDOS PARA EL MANTENIMIENTO DE LOS EQUIPOS DE AIRE ACONDICIONADO DE LAS CENTRALES TELEFÓNICAS DE EMCALI EICE ESP.</t>
  </si>
  <si>
    <t>900-IP-0246-2025</t>
  </si>
  <si>
    <t>400-CS-3188-2025</t>
  </si>
  <si>
    <t>SUMINISTROS E INSUMOS INDUSTRIALES LTDA</t>
  </si>
  <si>
    <t>900201212-2</t>
  </si>
  <si>
    <t>REALIZAR EL SUMINISTRO E INSTALACIÓN DE TRANSMISORES DE FLUJO EN BOCATOMA, CANAL DE INGRESODE AGUA CRUDA, GALERÍAS DEFILTRACIÓN Y SALIDAS EN LASPLANTAS DE TRATAMIENTO DEAGUA POTABLE.</t>
  </si>
  <si>
    <t>900-IP-0235-2025</t>
  </si>
  <si>
    <t>300-PS-3189-2025</t>
  </si>
  <si>
    <t>SPECTRA INGENIERIA SAS</t>
  </si>
  <si>
    <t>805027282-8</t>
  </si>
  <si>
    <t>GUILLERMO LEON ARCE LEITON</t>
  </si>
  <si>
    <t>SERVICIO DE MANTENIMIENTO INTEGRAL DE EQUIPOS DE INSTRUMENTACIÓN, AUTOMATIZACIÓN, PESAJE, CLORACIÓN, RADIOS DE COMUNICACIÓN Y VARIADORES DE FRECUENCIA EN    PLANTAS DE TRATAMIENTO Y ESTACIONES DE BOMBEO</t>
  </si>
  <si>
    <t>900-IP-0230-2025</t>
  </si>
  <si>
    <t>300-CM-3159-2025</t>
  </si>
  <si>
    <t>MANTENIMIENTO PREVENTIVO VARIADOR DE VELOCIDAD LMA</t>
  </si>
  <si>
    <t>900-IP-0227-2025</t>
  </si>
  <si>
    <t>300-CM-3236-2025</t>
  </si>
  <si>
    <t>TECNICAS EN AUTOMATIZACION Y CONTROL SAS</t>
  </si>
  <si>
    <t>900488465-0</t>
  </si>
  <si>
    <t>SUMINISTRO DE UNIDADES DE BOMBEO Y COMPRESIÓN PARA LAS PTAP'S.</t>
  </si>
  <si>
    <t>900-IP-0221-2025</t>
  </si>
  <si>
    <t>300-CS-3235-2025</t>
  </si>
  <si>
    <t>ABC INGENIERIA Y REPRESENTACIONES SAS</t>
  </si>
  <si>
    <t>805030670-3</t>
  </si>
  <si>
    <t>REALIZAR MANTENIMIENTO PREVENTIVO PARA PROYECTOS SOLARES DE AUTO GENERACIÓN PROPIOS DE EMCALI, A DIFERENTES ESCALAS DE POTENCIA, QUE SE ENCUENTRAN EN OPERACIÓN.</t>
  </si>
  <si>
    <t>900-IP-0237-2025</t>
  </si>
  <si>
    <t>500-CM-3224-2025</t>
  </si>
  <si>
    <t>TELKES SOLAR QUEEN SAS</t>
  </si>
  <si>
    <t>901413156-1</t>
  </si>
  <si>
    <t>REALIZAR LA COMPRA DE SIETE (7) MOTOCICLETAS DE CUATRO TIEMPOS, CON CILINDRAJE ENTRE 149 Y 150 CM³, CON LAS ADECUACIONES NECESARIAS PARA SU FUNCIONAMIENTO, DE ACUERDO CON LAS CONDICIONES DE ENTREGA REQUERIDAS POR EMCALI EICE ESP. ADEMÁS DE LA ADQUISICIÓN, EL PROCESO DEBERÁ INCLUIR EL SERVICIO DE MANTENIMIENTO PREVENTIVO HASTA AGOTAR EL RECURSO DESTINADO PARA TAL FIN.</t>
  </si>
  <si>
    <t>900-CCE-0253-2025</t>
  </si>
  <si>
    <t>850-CS-3208-2025</t>
  </si>
  <si>
    <t>GRUPO SUPERMOTOS SAS</t>
  </si>
  <si>
    <t>901038167-4</t>
  </si>
  <si>
    <t>SUMINISTRAR ALUMBRADO LED PARA BOCATOMA PLANTA CAUCA</t>
  </si>
  <si>
    <t>900-IP-0240-2025</t>
  </si>
  <si>
    <t>300-CS-3252-2025</t>
  </si>
  <si>
    <t>MECHATRONICS DESIGN SAS</t>
  </si>
  <si>
    <t>900562699-3</t>
  </si>
  <si>
    <t>JORGE HERNAN ALARCON</t>
  </si>
  <si>
    <t>SUMINISTRO DE REJILLAS Y TAPAS DE CONCRETO REFORZADO.</t>
  </si>
  <si>
    <t>900-IP-0247-2025</t>
  </si>
  <si>
    <t>300-CS-3253-2025</t>
  </si>
  <si>
    <t>LUIS HORACIO TORO GONZALEZ</t>
  </si>
  <si>
    <t>LAVADO DE TANQUES DE ALMACENAMIENTO DE AGUA POTABLE.</t>
  </si>
  <si>
    <t>900-IP-0207-2025</t>
  </si>
  <si>
    <t>300-PS-3234-2025</t>
  </si>
  <si>
    <t>C&amp;M VARGAS SAS</t>
  </si>
  <si>
    <t>900650262-6</t>
  </si>
  <si>
    <t>REALIZAR LAS OBRAS CIVILES PARA LA CORRECTA INSTALACIÓN DEL SISTEMA DE RESPALDO PARA LA PURGA DE LODOS EN LA PTAP RIO CALI FASE I.</t>
  </si>
  <si>
    <t>900-IP-0250-2025</t>
  </si>
  <si>
    <t>CONTRATO COMPLEMENTARIO</t>
  </si>
  <si>
    <t>300-CCOM-3243-2025</t>
  </si>
  <si>
    <t>CONSORCIO OPTIMIZACIÓN DE LODOS RIO CALI 2024</t>
  </si>
  <si>
    <t>901895826-5</t>
  </si>
  <si>
    <t>REALIZAR MANTENIMIENTO A CABINAS DE SEGURIDAD, EXTRACTORES Y CLIMATIZADORES DEL LABORATORIO AGUAS RESIDUALES.</t>
  </si>
  <si>
    <t>900-IP-0231-2025</t>
  </si>
  <si>
    <t>300-CM-3162-2025</t>
  </si>
  <si>
    <t>AIRCO SAS</t>
  </si>
  <si>
    <t>805029336-6</t>
  </si>
  <si>
    <t>CLARA YENNY CALDERON</t>
  </si>
  <si>
    <t>SUMINISTRAR SELLOS DE SEGURIDAD PARA EQUIPOS DE MEDICIÓN DE ENERGÍA ELÉCTRICA</t>
  </si>
  <si>
    <t>900-IP-0233-2025</t>
  </si>
  <si>
    <t>500-CS-3244-2025</t>
  </si>
  <si>
    <t>SUMINISTRAR COAGULANTE LÍQUIDO PARA SER UTILIZADO EN EL TRATAMIENTO DE LAS AGUAS RESIDUALES EN LA PTAR C.</t>
  </si>
  <si>
    <t>900-CCE-0228-2025</t>
  </si>
  <si>
    <t>300-CS-3226-2025</t>
  </si>
  <si>
    <t>QUIMIANDES COLOMBIA TA SAS</t>
  </si>
  <si>
    <t>900930458-4</t>
  </si>
  <si>
    <t>SUMINISTRO DE ACTUADORES ELÉCTRICOS.</t>
  </si>
  <si>
    <t>900-IP-0172-2025</t>
  </si>
  <si>
    <t>300-CS-3266-2025</t>
  </si>
  <si>
    <t>SAUFER SOLUCIONES SAS</t>
  </si>
  <si>
    <t>830123869-2</t>
  </si>
  <si>
    <t>PRESTAR EL SERVICIO DE SOPORTE TÉCNICO REMOTO 7X24 PARA LA ATENCIÓN DE EMERGENCIAS EN LOS SWITCHES ZTE TIPO 8905E Y 8908E; Y OLT´S TIPO C300, C350 Y C320, EQUIPOS QUE COMPONEN LA INFRAESTRUCTURA DE TRANSPORTE Y ACCESO RESPECTIVAMENTE DE LA RED DE NUEVA GENERACIÓN PROVISTA POR ZTE, SOBRE LA CUAL SE SOPORTAN LOS SERVICIOS DE INTERNET, TELEVISIÓN Y TELEFONÍA OFRECIDOS POR LA UENTIC DE EMCALI.</t>
  </si>
  <si>
    <t>900-CCE-0203-2025</t>
  </si>
  <si>
    <t>400-CCE-3251-2025</t>
  </si>
  <si>
    <t>ZTE CORPORATION SUCURSAL COLOMBIA</t>
  </si>
  <si>
    <t>830134897-6</t>
  </si>
  <si>
    <t>CONTRATAR EL SERVICIO DE MANTENIMIENTO CORRECTIVO DE TAPAS CIRCULARES EN CONCRETO CON SISTEMA DE SEGURIDAD MECÁNICO, CON EL FIN DE PROTEGER LA RED DE ACCESO DE EMCALI EICE ESP, SEGÚN LAS ESPECIFICACIONES TÉCNICAS. </t>
  </si>
  <si>
    <t>900-IP-0252-2025</t>
  </si>
  <si>
    <t>400-CM-3247-2025</t>
  </si>
  <si>
    <t>CARLOS HERNEY ARCINIEGAS</t>
  </si>
  <si>
    <t>1114820102-6</t>
  </si>
  <si>
    <t>LUZ ELENA DIAZ RIOS</t>
  </si>
  <si>
    <t>SUMINISTRAR POLÍMERO ACONDICIONANTE DE LODOS PARA DESHIDRATACIÓN Y POLÍMERO AYUDANTE DE FLOCULACIÓN.</t>
  </si>
  <si>
    <t>900-CCE-0258-2025</t>
  </si>
  <si>
    <t>300-CCE-3262-2025</t>
  </si>
  <si>
    <t>INTEGRAL DE AGUAS SAS</t>
  </si>
  <si>
    <t>900248845-7</t>
  </si>
  <si>
    <t>REPONER POSTES EN LA RED DE MEDIA Y BAJA TENSIÓN CON SU SISTEMA DE PUESTA A TIERRA, DEL SISTEMA DE DISTRIBUCIÓN LOCAL DE ENERGÍA, DE ACUERDO A ESPECIFICACIONES TÉCNICAS Y NORMA TÉCNICA DE EMCALI EICE ESP VIGENTE.</t>
  </si>
  <si>
    <t>900-IPU-0175-2025</t>
  </si>
  <si>
    <t>500-CO-3261-2025</t>
  </si>
  <si>
    <t>UNION TEMPORAL ARME-XPAC-SAGA</t>
  </si>
  <si>
    <t>901968794-2</t>
  </si>
  <si>
    <t>WALTER ALONSO ORTIZ GRANOBLES</t>
  </si>
  <si>
    <t>SUMINISTRO ALARMA DE EMERGENCIA PARA LA PTAP PUERTO MALLARINO.</t>
  </si>
  <si>
    <t>900-IP-0239-2025</t>
  </si>
  <si>
    <t>300-CS-3275-2025</t>
  </si>
  <si>
    <t>PRESTAR LOS SERVICIOS DE RENOVACIÓN DE LA LICENCIA PARA LA PLATAFORMA DNS NOMINUM (AUT SERVE, CONFIGURATION MANAGER, CACHE SERVE 7 2 Y SPS CONTENT COMPLIANCE) PARA LOS SERVIDORES VIRTUALES UBICADOS EN LOS DATACENTERS DE LAS PLANTAS DE LIMONAR Y EN EL EDIFICIO SAN FERNANDO.</t>
  </si>
  <si>
    <t>900-CCE-0254-2025</t>
  </si>
  <si>
    <t>400-PS-3269-2025</t>
  </si>
  <si>
    <t>NUEVA ITALTEL COLOMBIA SAS</t>
  </si>
  <si>
    <t>901604176-9</t>
  </si>
  <si>
    <t>WILLIAM GONZALEZ VELASCO</t>
  </si>
  <si>
    <t>REALIZAR EL SUMINISTRO DE REJILLAS PARA SUMIDEROS EN POLÍMERO, DE 8 HUECOS.</t>
  </si>
  <si>
    <t>900-IP-0260-2025</t>
  </si>
  <si>
    <t>300-CS-3271-2025</t>
  </si>
  <si>
    <t>PLASTYCONS SAS</t>
  </si>
  <si>
    <t>890322560-4</t>
  </si>
  <si>
    <t>REALIZAR LEVANTAMIENTOS TOPOGRAFICOS (PLANIMETRICOS Y ALTIMETRICOS) AÑO 2025, PARA PROYECTOS PRIORIZADOS POR LA UEN DE ACUEDUCTO Y ALCANTARILLADO.</t>
  </si>
  <si>
    <t>900-IP-0256-2025</t>
  </si>
  <si>
    <t>300-PS-3294-2025</t>
  </si>
  <si>
    <t>REALPE CONSTRUCTORES, DISTRIBUIDORES Y CONSULTORES SAS</t>
  </si>
  <si>
    <t>901504498-6</t>
  </si>
  <si>
    <t>SUMINISTRO DE CINTAS AISLANTES</t>
  </si>
  <si>
    <t>900-IP-0263-2025</t>
  </si>
  <si>
    <t>500-CS-3276-2025</t>
  </si>
  <si>
    <t>RG DISTRIBUCIONES SA</t>
  </si>
  <si>
    <t>800115720-1</t>
  </si>
  <si>
    <t>SUMINISTRAR E INSTALAR ESPECTROFOTÓMETRO UV VISIBLE PARA EL LABORATORIO DE AGUAS RESIDUALES</t>
  </si>
  <si>
    <t>900-IP-0270-2025</t>
  </si>
  <si>
    <t>300-CS-3312-2025</t>
  </si>
  <si>
    <t>HACH COLOMBIA SAS</t>
  </si>
  <si>
    <t>860000100-9</t>
  </si>
  <si>
    <t>EVELYN GARCIAVALENCIA</t>
  </si>
  <si>
    <t>SUMINISTRO DE DESHUMECTANTE Y DESALOJADOR DE HUMEDAD, PARA EL MANTENIMIENTO DE EQUIPOS ELÉCTRICOS Y TRANSFORMADORES DE POTENCIA</t>
  </si>
  <si>
    <t>900-IP-0255-2025</t>
  </si>
  <si>
    <t>500-CS-3313-2025</t>
  </si>
  <si>
    <t>PROVINAS SAS</t>
  </si>
  <si>
    <t>900375008-2</t>
  </si>
  <si>
    <t>JAIRO FERNANDO AGUIRRE TRUJILLO</t>
  </si>
  <si>
    <t>SUMINISTRAR PAPELERÍA ESPECIAL PARA CERTIFICADOS DE ENSAYO Y CALIBRACIÓN CON LOGOTIPO DE EMCALI Y DEL ONAC.</t>
  </si>
  <si>
    <t>900-IP-0210-2025</t>
  </si>
  <si>
    <t>500-CS-3315-2025</t>
  </si>
  <si>
    <t>ESTELAR IMPRESORES SAS</t>
  </si>
  <si>
    <t>800118202-1</t>
  </si>
  <si>
    <t>MODERNIZACIÓN DEL SISTEMA DE ILUMINACIÓN DEL PATINÓDROMO MUNDIALISTA DEL DISTRITO DE SANTIAGO DE CALI.</t>
  </si>
  <si>
    <t>900-IP-0259-2025</t>
  </si>
  <si>
    <t>500-CO-3314-2025</t>
  </si>
  <si>
    <t>SERVICIOS DE INGENIERIA, MANTENIMIENTO Y CONSTRUCCION SIMCO SAS</t>
  </si>
  <si>
    <t>900303727-1</t>
  </si>
  <si>
    <t>SUMINISTRO DE EQUIPOS MENORES PARA LA UNIDAD DE ATENCIÓN OPERATIVA DE LA UENAA.</t>
  </si>
  <si>
    <t>900-IP-0284-2025</t>
  </si>
  <si>
    <t>300-CS-3335-2025</t>
  </si>
  <si>
    <t>SUMINISTRO DE MATERIAL PROMOCIONAL Y LITOGRAFICO, PARA EL DESARROLLO DE LA ESTRATEGIA DE POSICIONAMIENTO DE LA MARCA DE EMCALI E.I.C.E. E.S.P.</t>
  </si>
  <si>
    <t>900-CCE-0271-2025</t>
  </si>
  <si>
    <t>600-CCE-3327-2025</t>
  </si>
  <si>
    <t>INNPACTA SOLUCIONES SAS</t>
  </si>
  <si>
    <t>901698506-9</t>
  </si>
  <si>
    <t>PRESTAR SERVICIO DE MANTENIMIENTO Y RESIEMBRA PARA INDIVIDUOS FORESTALES EN LAS ZONAS DE COMPENSACIÓN AMBIENTAL A CARGO DE EMCALI EICE ESP, PARA PROYECTOS DE LA GERENCIA DE UNIDAD ESTRATÉGICA DE NEGOCIOS DE ACUEDUCTO Y ALCANTARILLADO.</t>
  </si>
  <si>
    <t>900-IP-0264-2025</t>
  </si>
  <si>
    <t>300-PS-3333-2025</t>
  </si>
  <si>
    <t>MACROAMBIENTAL DE OCCIDENTE SAS</t>
  </si>
  <si>
    <t>900822038-1</t>
  </si>
  <si>
    <t>JORGE ENRIQUE SOLANO</t>
  </si>
  <si>
    <t>SUMINISTRO DE OXIGENO, ACETILENO EN CILINDRO Y GAS SF6 (HEXAFLUORURO DE AZUFRE)</t>
  </si>
  <si>
    <t>900-IP-0269-2025</t>
  </si>
  <si>
    <t>500-CS-3341-2025</t>
  </si>
  <si>
    <t>REALIZAR MANTENIMIENTO PREVENTIVO CONTRA DESCARGAS ATMOSFÉRICAS DE CALLE 13 Y SISTEMA PUESTA A TIERRA Y APANTALLAMIENTO DE LA ESTACIÓN BASE GNSS.</t>
  </si>
  <si>
    <t>900-IP-0268-2025</t>
  </si>
  <si>
    <t>300-CM-3342-2025</t>
  </si>
  <si>
    <t>LACC INGENIERIA SAS</t>
  </si>
  <si>
    <t>900944185-1</t>
  </si>
  <si>
    <t>SUMINISTRO DE KIT PARA EL MANTENIMIENTO DE UN CROMATOGRAFO DE GASES MUESTRA ESTANDAR PARA EL ANÁLISIS DE GASES DISUELTOS  TAPONES ENCAPSULADOS CON SEPTA Y JERINGAS DE VIDRIO.</t>
  </si>
  <si>
    <t>900-IP-0275-2025</t>
  </si>
  <si>
    <t>500-CS-3343-2025</t>
  </si>
  <si>
    <t>INSTRUMENTACION Y SOLUCIONES PARA LABORATORIO SAS INSOLAB</t>
  </si>
  <si>
    <t>SERVICIO DE MANTENIMIENTO Y CALIBRACIÓN DE LOS EQUIPOS DEL LABORATORIO DE LAS PLANTAS DE TRATAMIENTO DE AGUA POTABLE PTAP’S DE EMCALI E.I.C.E. E.S.P.</t>
  </si>
  <si>
    <t>900-IP-0267-2025</t>
  </si>
  <si>
    <t>300-CM-3322-2025</t>
  </si>
  <si>
    <t>REALIZAR MANTENIMIENTO Y CALIBRACIÓN DE PLOTTERS. UNIDAD DE INGENIERÍA. INCLUYE INSUMOS Y REPUESTOS</t>
  </si>
  <si>
    <t>900-IP-0261-2025</t>
  </si>
  <si>
    <t>300-CM-3362-2025</t>
  </si>
  <si>
    <t>94413108-1</t>
  </si>
  <si>
    <t>SUMINISTRAR VALVULAS PVC PARA LAS PLANTAS CAUCA Y PUERTO MALLARINO</t>
  </si>
  <si>
    <t>900-IP-0286-2025</t>
  </si>
  <si>
    <t>300-CS-3334-2025</t>
  </si>
  <si>
    <t>SINERGIA Y DESARROLLO INTEGRAL SAS</t>
  </si>
  <si>
    <t>901282455-5</t>
  </si>
  <si>
    <t>SUMINISTRAR EQUIPOS DE LABORATORIO PARA LA PTAP RÍO CALI.</t>
  </si>
  <si>
    <t>900-IP-0280-2025</t>
  </si>
  <si>
    <t>300-CS-3361-2025</t>
  </si>
  <si>
    <t>SUMINISTRO E INSTALACIÓN PLATAFORMA Y COMPUERTA PLANTAS DE TRATAMIENTO DE AGUA POTABLE.</t>
  </si>
  <si>
    <t>900-IP-0277-2025</t>
  </si>
  <si>
    <t>300-PS-3360-2025</t>
  </si>
  <si>
    <t>CALIBRAR EQUIPOS E INSTRUMENTOS DEL LABORA TORIOS DE ENSAYOS Y MEDIDAS ELÉCTRICAS.</t>
  </si>
  <si>
    <t>900-IP-0289-2025</t>
  </si>
  <si>
    <t>500-CM-3366-2025</t>
  </si>
  <si>
    <t>LABORATORIO ELECTROMECANICO QTEST SAS</t>
  </si>
  <si>
    <t>900063459-1</t>
  </si>
  <si>
    <t>HENRY GARCES GARCIA</t>
  </si>
  <si>
    <t>MANTENIMIENTO MECÁNICO, ELÉCTRICO, DE INSTRUMENTACIÓN E INFRAESTRUCTURA DE LAS ESTACIONES DE BOMBEO DE AGUAS LLUVIAS Y RESIDUALES DE EMCALI EICE ESP.</t>
  </si>
  <si>
    <t>900-CCE-0257-2025</t>
  </si>
  <si>
    <t>300-CCE-3383-2025</t>
  </si>
  <si>
    <t>GERMAN LIBEROS SANCHEZ</t>
  </si>
  <si>
    <t>PRESTAR LOS SERVICIOS DE SOPORTE TECNICO, ACTUALIZACION Y MANTENIMIENTO DE LA PLATAFORMA DE TELEMETRIA LOT Y HARDWARE QUE LO CONFORMA</t>
  </si>
  <si>
    <t>900-CCE-0293-2025</t>
  </si>
  <si>
    <t>400-CCE-3418-2025</t>
  </si>
  <si>
    <t>JAVIER EDUARDO MEDINA SANDOVAL</t>
  </si>
  <si>
    <t>LAURA TATIANA DORADO NARVAEZ</t>
  </si>
  <si>
    <t>SERVICIO DE SOPORTE, MANTENIMIENTO Y ACTUALIZACIÓN DE LA PLATAFORMA DE GESTIÓN WIFI DE EMCALI EICE ESP.</t>
  </si>
  <si>
    <t>900-IP-0119-2025</t>
  </si>
  <si>
    <t>400-PS-3380-2025</t>
  </si>
  <si>
    <t>SOLUCIONES DE TECNOLOGIA E INGENIERIA SAS</t>
  </si>
  <si>
    <t>900245364-2</t>
  </si>
  <si>
    <t>STEVENS OLIVERIO OLARTE FORERO</t>
  </si>
  <si>
    <t>PRESTAR LOS SERVICIOS DE INSPECCIÓN TERMOGRÁFICA A LOS CIRCUITOS DEL SISTEMA ELÉCTRICO DE EMCALI.</t>
  </si>
  <si>
    <t>900-IP-0276-2025</t>
  </si>
  <si>
    <t>500-PS-3369-2025</t>
  </si>
  <si>
    <t>TRANSEQUIPOS SA</t>
  </si>
  <si>
    <t>800030235-4</t>
  </si>
  <si>
    <t>REALIZAR LA ADQUISICIÓN DE MOTOCICLETAS PARA LA UNIDAD DE ATENCIÓN OPERATIVA DE LA UENAA, DE CUATRO TIEMPOS, CON CILINDRAJE ENTRE 149 Y 150 CM³, DEBIDAMENTE ADECUADAS PARA SU FUNCIONAMIENTO, CONFORME A LAS CONDICIONES DE ENTREGA Y ESPECIFICACIONES TÉCNICAS DEFINIDAS POR EMCALI EICE ESP. ESTA COMPRA DEBERÁ INCLUIR, LA PRESTACIÓN DEL SERVICIO DE MANTENIMIENTO PREVENTIVO INTEGRAL, EL CUAL COMPRENDE EL SUMINISTRO DE INSUMOS, LA MANO DE OBRA ESPECIALIZADA Y LA REPOSICIÓN DE LOS REPUESTOS QUE RESULTEN NECESARIOS DURANTE LAS RUTINAS PREVENTIVAS, HASTA EL AGOTAR EL RECURSO AFORADO PARA TAL FIN.</t>
  </si>
  <si>
    <t>900-CCE-0295-2025</t>
  </si>
  <si>
    <t>850-CS-3356-2025</t>
  </si>
  <si>
    <t>SUMINISTRAR E INSTALAR ALUMBRADO LED PARA PTAPS Y EBAPS.</t>
  </si>
  <si>
    <t>900-IP-0279-2025</t>
  </si>
  <si>
    <t>300-PS-3420-2025</t>
  </si>
  <si>
    <t>GRUPO LUTEC SAS</t>
  </si>
  <si>
    <t>900491816-3</t>
  </si>
  <si>
    <t>DESARROLLO DE INTERFACES ESPECIALIZADAS CON MÓDULOS DE ANÁLISIS Y AUTOMATISMOS DE VISUALIZACIÓN Y MANEJO DE INFORMACIÓN DE LOS DIFERENTES APLICATIVOS, QUE FACILITEN LA TOMA DE DECISIONES Y EL MANEJO DE LA INFORMACIÓN QUE SE UTILIZA EN LAS ÁREAS DE LA UNIDAD DE OPERACIÓN.</t>
  </si>
  <si>
    <t>900-CCE-0282-2025</t>
  </si>
  <si>
    <t>500-CCE-3385-2025</t>
  </si>
  <si>
    <t>OPTIMAL TECHNOLOGY SAS</t>
  </si>
  <si>
    <t>830503029-3</t>
  </si>
  <si>
    <t>JAIRO IVAN SOSA REINA</t>
  </si>
  <si>
    <t>ADQUIRIR CINCO (05) GPS DE SUBESTACIÓN</t>
  </si>
  <si>
    <t>900-IP-0265-2025</t>
  </si>
  <si>
    <t>500-CS-3417-2025</t>
  </si>
  <si>
    <t>POTENCIA Y TECNOLOGIAS INCORPORADAS SA BIC</t>
  </si>
  <si>
    <t>805017133-6</t>
  </si>
  <si>
    <t>PARTICIPACIÓN PUBLICITARIA Y PRESENCIA DE MARCA EN EL EVENTO "SEMINARIO DE PROPIEDAD HORIZONTAL 2025.</t>
  </si>
  <si>
    <t>900-CCE-0310-2025</t>
  </si>
  <si>
    <t>600-CCE-3413-2025</t>
  </si>
  <si>
    <t>ARECOL SAS</t>
  </si>
  <si>
    <t>901370639-0</t>
  </si>
  <si>
    <t xml:space="preserve">MELLEMBERG CARDONA GUTIERREZ </t>
  </si>
  <si>
    <t>INSTALACIÓN TÉCNICA DE SELLOS CORTAFUEGO EN DUCTOS, CÁRCAMOS Y BANDEJAS PORTACABLES DE LAS SUBESTACIONES DEL SDL.</t>
  </si>
  <si>
    <t>900-IP-0291-2025</t>
  </si>
  <si>
    <t>500-PS-3422-2025</t>
  </si>
  <si>
    <t>ELEKTRA INGENIERIA SAS</t>
  </si>
  <si>
    <t>901761234-1</t>
  </si>
  <si>
    <t>JORGE MAURICIO DONNEYS CAMACHO</t>
  </si>
  <si>
    <t>PRESTAR EL SERVICIO DE MANTENIMIENTO DEL SOFTWARE LICENCIADO DE LAS APLICACIONES DEL CENTRO DE CONTROL NETWORK MANAGER - ADMS (SCADA/DMS/OMS) SUMINISTRADO POR ABB (HOY HITACHI ENERGY USA INC)”.</t>
  </si>
  <si>
    <t>900-CCE-0287-2025</t>
  </si>
  <si>
    <t>500-CCE-3486-2025</t>
  </si>
  <si>
    <t>HITACHI ENERGY COLOMBIA SAS</t>
  </si>
  <si>
    <t>860003563-9</t>
  </si>
  <si>
    <t>SUMINISTRO ELEMENTOS DE FERRETERÍA PARA LA UNIDAD DE MANTENIMIENTO DE LA SUBGERENCIA DE AGUA POTABLE DE LA UENAA</t>
  </si>
  <si>
    <t>900-IP-0306-2025</t>
  </si>
  <si>
    <t>300-CS-3502-2025</t>
  </si>
  <si>
    <t>REALIZAR TRABAJOS DE GEOTECNIA AÑO 2025 PARA PROYECTOS PRIORIZADOS POR LA GUEN DE ACUEDUCTO Y ALCANTARILLADO.</t>
  </si>
  <si>
    <t>900-IP-0311-2025</t>
  </si>
  <si>
    <t>300-PS-3500-2025</t>
  </si>
  <si>
    <t>ANDRES FELIPE VACA TEZ</t>
  </si>
  <si>
    <t>REALIZAR EL SUMINISTRO, INSTALACIÓN Y ADECUACIONES DE MACROMEDIDORES  EN LOS AHDI UBICADOS POR FUERA DE LOS SECTORES HIDRÁULICOS DE LA RED DE ACUEDUCTO DE EMCALI.</t>
  </si>
  <si>
    <t>900-IP-0281-2025</t>
  </si>
  <si>
    <t>300-PS-3507-2025</t>
  </si>
  <si>
    <t>CONSORCIO MACROMEDIDORES EMCALI</t>
  </si>
  <si>
    <t>901985812-9</t>
  </si>
  <si>
    <t>REALIZAR EL MANTENIMIENTO DEL ALUMBRADO DE PATIO A SUBESTACIONES DE POTENCIA DEL SISTEMA DE DISTRIBUCIÓN LOCAL DE EMCALI EICE GERENCIA DE ENERGÍA.</t>
  </si>
  <si>
    <t>900-IP-0299-2025</t>
  </si>
  <si>
    <t>500-CM-3421-2025</t>
  </si>
  <si>
    <t>VOLTECNA SAS</t>
  </si>
  <si>
    <t>901250262-3</t>
  </si>
  <si>
    <t>REALIZAR MANTENIMIENTO PREVENTIVO A LA CUBA DE ACEITE DEL LABORATORIO DE ENSAYOS Y CALIBRACIONES DE LA UNIDAD ESTRATÉGICA DE ENERGÍA.</t>
  </si>
  <si>
    <t>900-IP-0307-2025</t>
  </si>
  <si>
    <t>500-CM-3501-2025</t>
  </si>
  <si>
    <t>ELECTRICIDAD Y TRANSFORMADORES SAS</t>
  </si>
  <si>
    <t>901194209-2</t>
  </si>
  <si>
    <t>MARIA FERNANDA AMAYA LONDOÑO</t>
  </si>
  <si>
    <t>REALIZAR MANTENIMIENTO A UN (1) EQUIPO DE PRUEBA DE ELEMENTOS DE PROTECCIÓN (GUANTES Y MANGAS DIELÉCTRICAS) Y A UN (1) EQUIPO DE TENSIÓN DE RUPTURA DIELÉCTRICA A ACEITES DIELÉCTRICOS.</t>
  </si>
  <si>
    <t>900-IP-0303-2025</t>
  </si>
  <si>
    <t>500-CM-3503-2025</t>
  </si>
  <si>
    <t>IGT SAS</t>
  </si>
  <si>
    <t>805027390-5</t>
  </si>
  <si>
    <t>CONTRATAR LOS SERVICIOS DE INGENIERÍA PARA BRINDAR EL SOPORTE, ACTUALIZACIÓN Y MANTENIMIENTO AL SISTEMA AMI EMCALI Y EL DESARROLLO DE NUEVAS FUNCIONALIDADES.</t>
  </si>
  <si>
    <t>900-IP-0273-2025</t>
  </si>
  <si>
    <t>200-PS-3508-2025</t>
  </si>
  <si>
    <t>ZELITY SAS</t>
  </si>
  <si>
    <t>901858497-8</t>
  </si>
  <si>
    <t>FREDY HERNEY OSPINA PARRA</t>
  </si>
  <si>
    <t>SUMINISTRAR ELEMENTOS DE FERRETERÍA ELÉCTRICA A LA UNIDAD DE MANTENIMIENTO DE LA SUBGERENCIA DE AGUA POTABLE, PARA EJECUTAR LOS MANTENIMIENTOS PREVENTIVOS Y/O CORRECTIVOS A LOS EQUIPOS ELECTROMECÁNICOS DE LAS PLANTAS DE TRATAMIENTOS DE AGUA POTABLE Y ESTACIONES DE BOMBEO DE AGUA POTABLE.</t>
  </si>
  <si>
    <t>900-IP-0294-2025</t>
  </si>
  <si>
    <t>300-CS-3509-2025</t>
  </si>
  <si>
    <t>SUMINISTROS HYDROFER SAS BIC</t>
  </si>
  <si>
    <t>900748888-9</t>
  </si>
  <si>
    <t>REALIZAR LAS ACTIVIDADES NECESARIAS PARA CONTROLAR HIDRÁULICAMENTE EL SUMINISTRO A LOS AHDI UBICADOS EN SECTORES HIDRÁULICOS.</t>
  </si>
  <si>
    <t>900-IP-0302-2025</t>
  </si>
  <si>
    <t>300-CS-3512-2025</t>
  </si>
  <si>
    <t>CONSORCIO ETEL - PROQUING</t>
  </si>
  <si>
    <t>901985241-3</t>
  </si>
  <si>
    <t>INSPECCIONAR, INVESTIGAR Y DIAGNOSTICAR CON EQUIPO DE CIRCUITO CERRADO DE TELEVISIÓN EL ESTADO DE LAS TUBERÍAS DE LA RED DE ALCANTARILLADO DEL DISTRITO ESPECIAL DE SANTIAGO DE CALI Y DETECTAR LAS CONEXIONES ERRADAS A LA RED PLUVIAL.</t>
  </si>
  <si>
    <t>900-IP-0220-2025</t>
  </si>
  <si>
    <t>300-PS-3265-2025</t>
  </si>
  <si>
    <t>ISAJA GRUPO CONSTRUCTOR SAS</t>
  </si>
  <si>
    <t>901394505-6</t>
  </si>
  <si>
    <t>CARLOS ALBERTO MURIEL VILLA</t>
  </si>
  <si>
    <t>SUMINISTRO DE HERRAMIENTA ELÉCTRICA Y DIELÉCTRICA PARA LA UNIDAD DE MANTENIMIENTO.</t>
  </si>
  <si>
    <t>900-IP-0285-2025</t>
  </si>
  <si>
    <t>300-CS-3368-2025</t>
  </si>
  <si>
    <t>SINERGIA Y DESARROLLO INTEGRAL SAS - SIDEIN SAS</t>
  </si>
  <si>
    <t>SUMINISTRO E INSTALACIÓN DEL SISTEMA DE DOSIFICACIÓN DE COAGULANTES DE LA PTAP RIO CAUCA</t>
  </si>
  <si>
    <t>900-IP-0290-2025</t>
  </si>
  <si>
    <t>300-CS-3594-2025</t>
  </si>
  <si>
    <t>SUMINISTRO, MONTAJE, INSTALACIÓN, PRUEBAS, CALIBRACIÓN Y PUESTA EN FUNCIONAMIENTO DE SISTEMA INTEGRAL DE PROTECCIÓN CONTRA RAYOS “SIPRA” PLANTA PTAR CAÑAVERALEJO FASE II.</t>
  </si>
  <si>
    <t>900-IPU-0204-2025</t>
  </si>
  <si>
    <t>300-PS-3592-2025</t>
  </si>
  <si>
    <t>CONSORCIO SIPRA CALI</t>
  </si>
  <si>
    <t>901981665-4</t>
  </si>
  <si>
    <t>JAIME JIMENEZ BALLESTEROS</t>
  </si>
  <si>
    <t>SUMINISTRO, INSTALACIÓN E INTEGRACIÓN DE SISTEMAS DE AUTOMATIZACIÓN, PROTECCIÓN CONTRA SOBRE CORRIENTES Y DESCARGAS ATMOSFÉRICAS EN LAS PLANTAS DE TRATAMIENTO DE AGUA POTABLE RÍO CAUCA Y RÍO CALI</t>
  </si>
  <si>
    <t>900-IP-0272-2025</t>
  </si>
  <si>
    <t>300-PS-3593-2025</t>
  </si>
  <si>
    <t>TELCOBRAS SAS</t>
  </si>
  <si>
    <t>900281488-1</t>
  </si>
  <si>
    <t>SUMINISTRO DE CABLES Y/O ALAMBRES PARA LA CONDUCCIÓN DE ENERGÍA Y PRESTACIÓN DE SERVICIOS DE TELECOMUNICACIONES, DE ACUERDO CON LAS CONDICIONES, ESPECIFICACIONES TÉCNICAS Y FORMULARIO DE ÍTEMS Y PRECIOS DEFINIDOS EN CADA UNO DE LOS SIGUIENTES GRUPOS: GRUPO 1: SUMINISTRO DE CABLES Y ALAMBRES PARA LA CONDUCCIÓN DE ENERGÍA.</t>
  </si>
  <si>
    <t>500-CMA-1743-2021-AO-27-2025</t>
  </si>
  <si>
    <t>CMA-1743-2021-500-CS-3587-2025</t>
  </si>
  <si>
    <t>JOAQUIN EMILIO ARENAS QUIÑONEZ</t>
  </si>
  <si>
    <t>PRESTAR SERVICIOS PARA DISEÑAR Y EJECUTAR UNA ESTRATEGIA EDUCATIVA DIRIGIDA A LA COMUNIDAD DE LA ZONA DE INFLUENCIA PRIORIZADA DEL CANAL ORIENTAL, EN EL MARCO DE LAS COMPETENCIAS DE EMCALI E.I.C.E. E.S.P.</t>
  </si>
  <si>
    <t>MAVIC SAS</t>
  </si>
  <si>
    <t>901031452-7</t>
  </si>
  <si>
    <t>ADQUIRIR UN PLOTTER MULTIFUNCIONAL PARA LA UNIDAD DE OPERACIÓN ÁREA FUNCIONAL DE CATASTRO ENERGÍA.</t>
  </si>
  <si>
    <t>900-IP-0288-2025</t>
  </si>
  <si>
    <t>500-CS-3646-2025</t>
  </si>
  <si>
    <t>JAVIER MAURICIO VARGAS FLOREZ</t>
  </si>
  <si>
    <t>91508166-7</t>
  </si>
  <si>
    <t>SUMINISTRO DE EQUIPOS DE MEDICIÓN DE CAUDAL, NIVEL Y TEMPERATURA.</t>
  </si>
  <si>
    <t>900-IP-0274-2025</t>
  </si>
  <si>
    <t>300-CS-3676-2025</t>
  </si>
  <si>
    <t>INGENIERIA EN SISTEMAS DE BOMBEO ISB SAS</t>
  </si>
  <si>
    <t>ORLANDO VALENCIA PRADO</t>
  </si>
  <si>
    <t>ADQUIRIR MODEM ROUTER 4G INCLUYE ANTENA MAGNÉTICA</t>
  </si>
  <si>
    <t>900-IP-0301-2025</t>
  </si>
  <si>
    <t>500-CS-3661-2025</t>
  </si>
  <si>
    <t>TOWER BUSINESS SOLUTION SAS</t>
  </si>
  <si>
    <t>901220785-5</t>
  </si>
  <si>
    <t>SUMINISTRAR EQUIPOS MENORES PARA LA UNIDAD SOPORTE OPERATIVO DE LA UNIDAD ESTRATÉGICA DE NEGOCIO DE ACUEDUCTO Y ALCANTARILLADO.</t>
  </si>
  <si>
    <t>900-IP-0321-2025</t>
  </si>
  <si>
    <t>300-CS-3664-2025</t>
  </si>
  <si>
    <t>PANITEX SAS</t>
  </si>
  <si>
    <t>900291997-1</t>
  </si>
  <si>
    <t>SUMINISTRO DE RADIOS PARA COMUNICACIÓN PARA LA UNIDAD ATENCIÓN OPERATIVA DE LA UENAA</t>
  </si>
  <si>
    <t>900-IP-0283-2025</t>
  </si>
  <si>
    <t>300-CS-3685-2025</t>
  </si>
  <si>
    <t>CRC COMUNICACIONES SAS</t>
  </si>
  <si>
    <t>830095304-2</t>
  </si>
  <si>
    <t>SUMINISTRO DE DISPOSITIVOS DE PROTECCIÓN MECÁNICA Y ACCESORIOS DE LOS TRANSFORMADORES DE POTENCIA DE LAS SUBESTACIONES DE ENERGÍA DE LA UNIDAD ESTRATÉGICA DEL NEGOCIO DE ENERGÍA, EN DONDE SE REQUIERE PARA REEMPLAZAR ESTOS ELEMENTOS QUE SE ENCUENTRAN EN MAL ESTADO.</t>
  </si>
  <si>
    <t>900-IP-0317-2025</t>
  </si>
  <si>
    <t>500-CS-3665-2025</t>
  </si>
  <si>
    <t>JORGE MAURICIO DONNEYS C.</t>
  </si>
  <si>
    <t>SUMINISTRAR MÁQUINAS PERFORADORAS DE TUBERÍA PARA LA UNIDAD SOPORTE OPERATIVO DE LA UENAA.</t>
  </si>
  <si>
    <t>900-IP-0297-2025</t>
  </si>
  <si>
    <t>300-CS-3677-2025</t>
  </si>
  <si>
    <t>METALMECANICA DE OCCIDENTE SAS BIC</t>
  </si>
  <si>
    <t>900173318-3</t>
  </si>
  <si>
    <t>MANTENIMIENTO PREVENTIVO Y CALIFICACIÓN A CAMPANAS EXTRACTORAS DE GASES DEL LABORATORIO DE ENSAYOS Y MEDIDAS ELÉCTRICAS.</t>
  </si>
  <si>
    <t>900-IP-0322-2025</t>
  </si>
  <si>
    <t>500-CM-3668-2025</t>
  </si>
  <si>
    <t>C4 PASCAL SAS</t>
  </si>
  <si>
    <t>805016686-2</t>
  </si>
  <si>
    <t>SUMINISTRO DE TERMINACIONES TIPO CONNEX O MUFAS PARA CONEXIÓN A CELDAS DE 35 KV.</t>
  </si>
  <si>
    <t>900-IP-0326-2025</t>
  </si>
  <si>
    <t>500-CS-3683-2025</t>
  </si>
  <si>
    <t>EPRING SAS</t>
  </si>
  <si>
    <t>901262685-7</t>
  </si>
  <si>
    <t>RENOVACIÓN DE LA GARANTÍA DE LA PLATAFORMA DE TELEFONÍA IP CORPORATIVA CON EL FABRICANTE 3CX, INCLUYE SOPORTE 5X8 CUANDO APLIQUE</t>
  </si>
  <si>
    <t>900-CCE-0324-2025</t>
  </si>
  <si>
    <t>200-PS-3684-2025</t>
  </si>
  <si>
    <t>QUALITAS TELECOM SAS</t>
  </si>
  <si>
    <t>900978972-6</t>
  </si>
  <si>
    <t>LUIS ALBERTO BELTRAN ROMERO</t>
  </si>
  <si>
    <t>SUMINISTRO DE GRAPAS, CONECTORES Y BORNAS.</t>
  </si>
  <si>
    <t>900-IP-0328-2025</t>
  </si>
  <si>
    <t>500-CS-3666-2025</t>
  </si>
  <si>
    <t>900-IP-0333-2025</t>
  </si>
  <si>
    <t>300-CS-3687-2025</t>
  </si>
  <si>
    <t>SUMINISTRO DE ESCALERAS.</t>
  </si>
  <si>
    <t>900-IP-0320-2025</t>
  </si>
  <si>
    <t>500-CS-3688-2025</t>
  </si>
  <si>
    <t>CAS TECHNOLOGY SAS</t>
  </si>
  <si>
    <t>901376200-9</t>
  </si>
  <si>
    <t>LUIS AGUDELO CANDELO</t>
  </si>
  <si>
    <t>REALIZAR LA ADQUISICIÓN DE VEHÍCULOS OPERATIVOS PARA EL PARQUE AUTOMOTOR, INCLUYENDO LAS ADECUACIONES NECESARIAS CONFORME A LOS REQUERIMIENTOS TÉCNICOS DE EMCALI EICE ESP.</t>
  </si>
  <si>
    <t>900-CCE-0318-2025</t>
  </si>
  <si>
    <t>850-CCE-3699-2025</t>
  </si>
  <si>
    <t>VE COLOMBIA SAS</t>
  </si>
  <si>
    <t>900183338-3</t>
  </si>
  <si>
    <t>OSCAR ANDRES LOZADA ROJAS</t>
  </si>
  <si>
    <t>REEMPLAZAR Y REFORZAR LAS PLACAS DE LOS SEDIMENTADORES LA REFORMA</t>
  </si>
  <si>
    <t>900-IP-0308-2025</t>
  </si>
  <si>
    <t>300-CO-3713-2025</t>
  </si>
  <si>
    <t>SUCONTEK SAS</t>
  </si>
  <si>
    <t>901751753-8</t>
  </si>
  <si>
    <t>LUIS EDUARDO CABALLERO TORRES</t>
  </si>
  <si>
    <t>REALIZAR SUMINISTRO DE ACCESORIOS PARA EQUIPOS SUCCIÓN PRESIÓN</t>
  </si>
  <si>
    <t>900-IP-0296-2025</t>
  </si>
  <si>
    <t>300-CS-3700-2025</t>
  </si>
  <si>
    <t>SERVICIOS TECNICOS E INGENIERIA SETINGE SAS</t>
  </si>
  <si>
    <t>800136972-0</t>
  </si>
  <si>
    <t>REALIZAR EL MANTENIMIENTO CORRECTIVO AL EQUIPO DE PRUEBA DE MEDIDORES DE ENERGÍA ELÉCTRICA - EPM, CÓDIGO 109-MCL-01</t>
  </si>
  <si>
    <t>900-IP-0316-2025</t>
  </si>
  <si>
    <t>500-CM-3701-2025</t>
  </si>
  <si>
    <t>IMECTRO PROCESOS INDUSTRIALES SAS</t>
  </si>
  <si>
    <t>ADQUISICIÓN, INSTALACIÓN, CONFIGURACIÓN Y PUESTA EN MARCHA DE UN SISTEMA DE VIDEO TECNOLOGIA LED, MAS SU CORRESPONDIENTE UNIDAD PROCESADORA.</t>
  </si>
  <si>
    <t>900-IP-0304-2025</t>
  </si>
  <si>
    <t>500-CS-3702-2025</t>
  </si>
  <si>
    <t>PRESTAR EL SERVICIO DE SOPORTE, ACTUALIZACIÓN Y MANTENIMIENTO (SAM) AL SOFTWARE DEL SISTEMA DE GESTIÓN DE LA CALIDAD DE LA POTENCIA DE EMCALI (SGCPE) CONFORMADO POR EL HARDWARE Y SOFTWARE DEL SISTEMA DE INFORMACIÓN POWER MONITORING EXPERT PME DE SCHNENIDER ELECTRIC, PARA EL CUMPLIMIENTO CREG 024 DE 2005, CREG 016 DE 2007 Y LA RESOLUCIÓN SSPD-20192200020155 DE 2019 EN LA UNIDAD DE OPERACIÓN DE LA GERENCIA DE ENERGÍA DE EMCALI EICE ESP</t>
  </si>
  <si>
    <t>900-CCE-0323-2025</t>
  </si>
  <si>
    <t>500-CCE-3704-2025</t>
  </si>
  <si>
    <t>SOLLIVAN SMART SOLUTION SAS</t>
  </si>
  <si>
    <t>SUMINISTRO HERRAMIENTAS PARA MECÁNICA DE LA UNIDAD DE MANTENIMIENTO DE LA SUBGERENCIA DE AGUA POTABLE DE LA UENAA.</t>
  </si>
  <si>
    <t>900-IP-0327-2025</t>
  </si>
  <si>
    <t>300-CS-3711-2025</t>
  </si>
  <si>
    <t>SUMINISTRO E INSTALACIÓN DE JUNTAS DE EXPANSIÓN BOMBAS DE TRATADA CAUCA.</t>
  </si>
  <si>
    <t>900-IP-0335-2025</t>
  </si>
  <si>
    <t>300-CS-3721-2025</t>
  </si>
  <si>
    <t>SUMINISTRO DE CABLES Y/O ALAMBRES PARA LA CONDUCCIÓN DE ENERGÍA Y PRESTACIÓN DE SERVICIOS DE TELECOMUNICACIONES, DE ACUERDO CON LAS CONDICIONES, ESPECIFICACIONES TÉCNICAS Y FORMULARIO DE ÍTEMS Y PRECIOS DEFINIDOS</t>
  </si>
  <si>
    <t>900-IP-0300-2025</t>
  </si>
  <si>
    <t>500-CS-3714-2025</t>
  </si>
  <si>
    <t>PRODUCTORA DE CABLES PROCABLES SAS</t>
  </si>
  <si>
    <t>860034944-4</t>
  </si>
  <si>
    <t>EJECUTAR LAS OBRAS CIVILES REQUERIDAS PARA ATENDER LAS INSTALACIONES NUEVAS INDIVIDUALES DEL SERVICIO DE ACUEDUCTO SOLICITADAS POR LOS CLIENTES DE EMCALI E.I.C.E. E.S.P.</t>
  </si>
  <si>
    <t>900-IP-0337-2025</t>
  </si>
  <si>
    <t>300-CO-3739-2025</t>
  </si>
  <si>
    <t>SUMINISTRAR ANDAMIOS MULTIDIRECCIONALES CERTIFICADOS PARA LAS PTAPS.</t>
  </si>
  <si>
    <t>900-IP-0312-2025</t>
  </si>
  <si>
    <t>300-CS-3741-2025</t>
  </si>
  <si>
    <t>FERREINDUSTRIAL LIMITADA</t>
  </si>
  <si>
    <t>805030163-0</t>
  </si>
  <si>
    <t>PRESTAR SERVICIOS PARA LA GESTIÓN OPERATIVA EN ACTIVIDADES DE SUSPENSIÓN, CORTE, RECONEXIÓN, REINSTALACIÓN, CLAUSURA DEL SERVICIO, DETECCIÓN Y CORTE DE IRREGULARIDADES DENTRO DEL ÁREA DE COBERTURA DE ACUEDUCTO PRESTADA POR EMCALI EICE ESP.</t>
  </si>
  <si>
    <t>900-IPU-0298-2025</t>
  </si>
  <si>
    <t>300-PS-3898-2025</t>
  </si>
  <si>
    <t>CONSORCIO SCR CALI</t>
  </si>
  <si>
    <t>901996869-5</t>
  </si>
  <si>
    <t>SUMINISTRAR BATERÍAS PARA LA GERENCIA DE UNIDAD ESTRATÉGICA NEGOCIO DE ENERGÍA DE EMCALI E.I.C.E E.S.P.</t>
  </si>
  <si>
    <t>900-IP-0329-2025</t>
  </si>
  <si>
    <t>500-CS-3742-2025</t>
  </si>
  <si>
    <t>YELIN VALENCIA TENORIO - YVTS REDES E INGENIERIA</t>
  </si>
  <si>
    <t>13056426-2</t>
  </si>
  <si>
    <t>SUMINISTRO DE COMBUSTIBLE GASOLINA CORRIENTE, EXTRA Y DIÉSEL (ACPM), PARA VEHÍCULOS, EQUIPOS DE APOYO Y MOTOCICLETAS DE EMCALI EICE ESP.</t>
  </si>
  <si>
    <t>OC-152117</t>
  </si>
  <si>
    <t>ORDEN DE COMPRA</t>
  </si>
  <si>
    <t>DISTRACOM SA</t>
  </si>
  <si>
    <t>811009788-8</t>
  </si>
  <si>
    <t>XIMENA MARIA MAGDALENA OSORIO</t>
  </si>
  <si>
    <t>REALIZAR MANTENIMIENTO A BALANZA ANALÍTICA, HORNO Y TENSIÓMETRO INTERFACIAL DEL LABORATORIO DE ENSAYOS A ACEITES DIELÉCTRICOS DE LA GERENCIA UNIDAD ESTRATÉGICA DEL NEGOCIOS DE ENERGÍA.</t>
  </si>
  <si>
    <t>900-IP-0343-2025</t>
  </si>
  <si>
    <t>500-CM-3744-2025</t>
  </si>
  <si>
    <t>RUBEN DARIO AYALA CASTAÑEDA</t>
  </si>
  <si>
    <t>80427239-8</t>
  </si>
  <si>
    <t>SUMINISTRO DE HIDRANTES PARA LA UNIDAD DE DISTRIBUCIÓN</t>
  </si>
  <si>
    <t>900-IP-0112-2025</t>
  </si>
  <si>
    <t>300-CS-3792-2025</t>
  </si>
  <si>
    <t>SUMINISTRO DE HERRAJES.</t>
  </si>
  <si>
    <t>900-IP-0332-2025</t>
  </si>
  <si>
    <t>500-CS-3790-2025</t>
  </si>
  <si>
    <t>ENERGIA CON DISEÑO Y CALIDAD SAS</t>
  </si>
  <si>
    <t>901354861-2</t>
  </si>
  <si>
    <t>JOSE HENRY GUEVARA</t>
  </si>
  <si>
    <t>REALIZAR EL OVERHAUL DE LAS BOMBAS DE TORNILLO NO. 1 Y 2 Y DEL SEDIMENTADOR NO. 8 DE LA PLANTA PTAR-C.</t>
  </si>
  <si>
    <t>900-IPU-0266-2025</t>
  </si>
  <si>
    <t>300-PS-3799-2025</t>
  </si>
  <si>
    <t>CONSORCIO PTAR-C 2025</t>
  </si>
  <si>
    <t>901991450-0</t>
  </si>
  <si>
    <t>SUMINISTRO DE EQUIPOS MENORES PARA LAS ACTIVIDADES OPERATIVO COMERCIALES DE LA UNIDAD DE CONTROL INTEGRAL DE PÉRDIDAS DE AGUA.</t>
  </si>
  <si>
    <t>900-IP-0342-2025</t>
  </si>
  <si>
    <t>300-CS-3798-2025</t>
  </si>
  <si>
    <t>RENOVACIÓN Y ALIANZA ESTRATEGICA SAS - RAES SAS</t>
  </si>
  <si>
    <t>900529996-7</t>
  </si>
  <si>
    <t>SUMINISTRO, INSTALACIÓN E INTEGRACIÓN DE EQUIPOS ANALÍTICOS PARA EL MONITOREO EN LÍNEA DE PARÁMETROS DE CALIDAD DEL AGUA EN PTAP'S, EBAP´S Y TANQUES DE ALMACENAMIENTO DE EMCALI E.I.C.E. E.S.P.</t>
  </si>
  <si>
    <t>900-IP-0352-2025</t>
  </si>
  <si>
    <t>300-CS-3791-2025</t>
  </si>
  <si>
    <t>PRESTAR LOS SERVICIOS DE SOPORTE TÉCNICO ESPECIALIZADO Y ACTUALIZACIÓN PARA LOS EQUIPOS QUE CONFORMAN LA INFRAESTRUCTURA DE TRANSPORTE Y ACCESO DE LA RED DE NUEVA GENERACIÓN (NGN) PROVISTA POR HUAWEI, BAJO UN ESQUEMA DE SERVICIO TIPO HI-CARE BASIC, CON EL FIN DE GARANTIZAR LA OPERACIÓN CONTINUA, DISPONIBILIDAD, ESTABILIDAD Y CONFIABILIDAD DE LOS ELEMENTOS QUE INTEGRAN DICHA INFRAESTRUCTURA, LA CUAL SOPORTA LOS SERVICIOS DE INTERNET, TELEVISIÓN Y TELEFONÍA OFRECIDOS POR EMCALI EICE ESP UENTIC.</t>
  </si>
  <si>
    <t>900-CCE-0348-2025</t>
  </si>
  <si>
    <t>400-PS-3796-2025</t>
  </si>
  <si>
    <t>MELTEC COMUNICACIONES SAS</t>
  </si>
  <si>
    <t>830079015-1</t>
  </si>
  <si>
    <t>HENRY JAMES ALVERAR</t>
  </si>
  <si>
    <t>SUMINISTRO, INSTALACIÓN Y PUESTA EN SERVICIO DE FILTRO DE ARMÓNICOS Y PARA ENERGÍA REACTIVA (SGV) PARA LAS ESTACIONES DE BOMBEO FLORALIA (1 FILTRO 100A), PASO DEL COMERCIO I (4 FILTROS 100A) Y PASO DEL COMERCIO II (4 FILTROS 100A), INCLUYE ADECUACIÓN DE LOS TABLEROS DONDE QUEDARAN INSTALADOS</t>
  </si>
  <si>
    <t>900-IP-0353-2025</t>
  </si>
  <si>
    <t>300-PS-3805-2025</t>
  </si>
  <si>
    <t>TECNICAS EN AUTOMATIZACIÓN Y CONTROL SAS</t>
  </si>
  <si>
    <t>CARLOS ANDRES SEGURA CLAVIJO</t>
  </si>
  <si>
    <t>ADQUIRIR LOS ELEMENTOS DE FERRETERÍA NECESARIOS PARA LA INSTALACIÓN, OPERACIÓN Y MANTENIMIENTO DE LOS EQUIPOS DE LA UNIDAD DE GESTIÓN DE LA RED DE TELECOMUNICACIONES, INCLUYENDO ACTIVIDADES COMPLEMENTARIAS QUE RESPALDAN LA GESTIÓN TÉCNICA Y OPERATIVA DE LA INFRAESTRUCTURA DE LA UENTIC DE EMCALI EICE ESP.</t>
  </si>
  <si>
    <t>900-IP-0330-2025</t>
  </si>
  <si>
    <t>400-CS-3806-2025</t>
  </si>
  <si>
    <t>HENRY FAJARDO NOGUERA</t>
  </si>
  <si>
    <t>16941274-7</t>
  </si>
  <si>
    <t>SUMINISTRO DE AISLADORES PARA REDES DE DISTRIBUCIÓN ELÉCTRICA.</t>
  </si>
  <si>
    <t>900-IP-0336-2025</t>
  </si>
  <si>
    <t>500-CS-3801-2025</t>
  </si>
  <si>
    <t>PRESTAR EL SERVICIO DE RENOVACIÓN, MANTENIMIENTO Y SOPORTE DE LA SUSCRIPCIÓN DEL VIDEOWALL USERFUL, INCLUYENDO EL SUMINISTRO DEL SERVIDOR DE TRABAJO CENTRAL Y LOS ADAPTADORES DE CLIENTES USERFUL PARA LA GUENTIC EMCALI EICE E.S.P</t>
  </si>
  <si>
    <t>900-CCE-0350-2025</t>
  </si>
  <si>
    <t>400-CCE-3804-2025</t>
  </si>
  <si>
    <t>KONEKTO SAS</t>
  </si>
  <si>
    <t>900818732-1</t>
  </si>
  <si>
    <t>SANDRA LICETH CHAMORRO VALENCIA</t>
  </si>
  <si>
    <t>MANTENIMIENTO PREVENTIVO GC Y CALIFICACIÓN OPERACIONAL OQ GC AL EQUIPO CROMATÓGRAFO DE GASES DISUELTOS EN ACEITE DIELÉCTRICO MARCA AGILENT TECHNOLOGIES.</t>
  </si>
  <si>
    <t>900-IP-0351-2025</t>
  </si>
  <si>
    <t>500-PS-3846-2025</t>
  </si>
  <si>
    <t>SUMINISTRO DE COAGULANTE PARA SER UTILIZADO EN EL TRATAMIENTO DE AGUA PARA CONSUMO HUMANO, CLORURO FÉRRICO O SULFATO DE ALUMINIO.</t>
  </si>
  <si>
    <t>900-CCE-0346-2025</t>
  </si>
  <si>
    <t>300-CCE-3863-2025</t>
  </si>
  <si>
    <t>SULFOQUIMICA SA</t>
  </si>
  <si>
    <t>890905893-4</t>
  </si>
  <si>
    <t>ADQUIRIR CABLE UTP APANTALLADO DE USO EXTERIOR Y CONECTORES RJ45 APANTALLADOS, NECESARIOS PARA LA INSTALACIÓN, OPERACIÓN Y MANTENIMIENTO DE LOS SISTEMAS DE RADIOENLACE QUE CONFORMAN LA INFRAESTRUCTURA DE TELECOMUNICACIONES DE LA GUENTIC DE EMCALI EICE ESP.</t>
  </si>
  <si>
    <t>900-IP-0334-2025</t>
  </si>
  <si>
    <t>400-CS-3858-2025</t>
  </si>
  <si>
    <t>RADIO ENLACE SAS</t>
  </si>
  <si>
    <t>830504313-5</t>
  </si>
  <si>
    <t>OSWALDO MAZUERA PEÑA</t>
  </si>
  <si>
    <t>GH</t>
  </si>
  <si>
    <t>PRESTAR LOS SERVICIOS PARA LA REALIZACIÓN DEL PROGRAMA DE BIENESTAR SOCIAL, DIRIGIDO A LOS SERVIDORES PÚBLICOS Y DEMÁS COLABORADORES DE EMCALI E.I.C.E. E.S.P. Y SU GRUPO FAMILIAR, EN EL MARCO DEL SISTEMA DE ESTÍMULOS</t>
  </si>
  <si>
    <t>900-CCE-0354-2025</t>
  </si>
  <si>
    <t>800-CCE-3850-2025</t>
  </si>
  <si>
    <t>SAN JERONIMO CENTRO DE EVENTOS Y CONVENCIONES SAS</t>
  </si>
  <si>
    <t>901854285-5</t>
  </si>
  <si>
    <t>MARISOL LOPEZ VILORA</t>
  </si>
  <si>
    <t>SUMINISTRO DE RECONECTADORES A 13,2 KV - 34,5 KV</t>
  </si>
  <si>
    <t>900-CCE-0344-2025</t>
  </si>
  <si>
    <t>500-CCE-3890-2025</t>
  </si>
  <si>
    <t>VELPA SOLUCIONES INTEGRALES SAS</t>
  </si>
  <si>
    <t>811038520-5</t>
  </si>
  <si>
    <t>JAIRO FERNANDO AGUIRRE</t>
  </si>
  <si>
    <t>ADQUIRIR FILTROS Y ACEITE PARA EL MANTENIMIENTO PREVENTIVO Y CORRECTIVO DE LAS PLANTAS DE EMERGENCIA QUE DAN RESPALDO DE SUMINISTRO ELÉCTRICO A LOS EQUIPOS ACTIVOS DE LAS CENTRALES TELEFÓNICAS DE LA UENTIC DE EMCALI EICE ESP.</t>
  </si>
  <si>
    <t>900-IP-0355-2025</t>
  </si>
  <si>
    <t>400-CS-3932-2025</t>
  </si>
  <si>
    <t>MUNDIAL DE FILTROS Y ACEITES SAS</t>
  </si>
  <si>
    <t>800012080-3</t>
  </si>
  <si>
    <t>REALIZAR LA COMPRA DE COMPRESOR DE AIRE PORTÁTIL CON TORNILLO ROTATIVO DE UNA ETAPA PARA LA UNIDAD DE RECOLECCIÓN DE EMCALI EICE ESP.</t>
  </si>
  <si>
    <t>900-IP-0357-2025</t>
  </si>
  <si>
    <t>300-CS-3880-2025</t>
  </si>
  <si>
    <t>EQYSOL SAS</t>
  </si>
  <si>
    <t>901345326-5</t>
  </si>
  <si>
    <t>SUMINISTRO DE CUCHILLAS ROMPE CARGAS (SECCIONADORES UNIPOLARES).</t>
  </si>
  <si>
    <t>900-CCE-0369-2025</t>
  </si>
  <si>
    <t>500-CCE-3970-2025</t>
  </si>
  <si>
    <t>SUMINISTRO DE CONDUCTORES ELÉCTRICOS PARA LA CONSTRUCCIÓN Y RECONFIGURACIÓN DE LOS CIRCUITOS DE DISTRIBUCIÓN INCLUIDOS EN EL PROYECTO DE INVERSIÓN EN0027.</t>
  </si>
  <si>
    <t>900-IP-0362-2025</t>
  </si>
  <si>
    <t>500-CS-3933-2025</t>
  </si>
  <si>
    <t>CONTRATAR SERVICIOS DE GESTIÓN TÉCNICA EN CONFIGURACIÓN, OPERACIÓN, MONITOREO, ADMINISTRACIÓN DE LA INFRAESTRUCTURA, PLATAFORMAS DE SERVICIOS DE TI Y LAS INSTANCIAS DE BASES DE DATOS CON LAS QUE EMCALI SOPORTA PARTE DE SUS CAPACIDADES TECNOLÓGICAS.</t>
  </si>
  <si>
    <t>900-IP-0373-2025</t>
  </si>
  <si>
    <t>200-PS-3952-2025</t>
  </si>
  <si>
    <t>ESFERA CONSULTING SAS</t>
  </si>
  <si>
    <t>901052507-3</t>
  </si>
  <si>
    <t>SUMINISTRO DE UN EQUIPO PARA MEDIR DENSIDAD DE ACEITES DIELÉCTRICOS.</t>
  </si>
  <si>
    <t>900-IP-0262-2025</t>
  </si>
  <si>
    <t>500-CS-3953-2025</t>
  </si>
  <si>
    <t>INSTRUMENTACION Y SOLUCIONES PARA LABORATORIO SAS - INSOLAS SAS</t>
  </si>
  <si>
    <t>900625659-0</t>
  </si>
  <si>
    <t>REPONER REDES DE BAJA TENSIÓN DE EMCALI EICE ESP EN LOS BARRIOS VIPASA Y LA FLORA.</t>
  </si>
  <si>
    <t>900-IP-0364-2025</t>
  </si>
  <si>
    <t>500-CO-3929-2025</t>
  </si>
  <si>
    <t>GYTRA SAS ESP</t>
  </si>
  <si>
    <t>900633637-2</t>
  </si>
  <si>
    <t xml:space="preserve">ADQUIRIR EL ACCESO A LA INFRAESTRUCTURA PARA SERVICIOS TICS EN LA NUBE, PARA EL USO ANUAL DE LA PLATAFORMA COORDENADA URBANA REGIONAL VALLE DEL CAUCA, DE CAMACOL. </t>
  </si>
  <si>
    <t>900-CCE-0358-2025</t>
  </si>
  <si>
    <t>300-CCE-3960-2025</t>
  </si>
  <si>
    <t>CAMARA REGIONAL DE LA CONSTRUCCION VALLE - CAMACOL VALLE</t>
  </si>
  <si>
    <t>890303335-2</t>
  </si>
  <si>
    <t>EDGAR ENRIQUE AGUIRRE FLOREZ</t>
  </si>
  <si>
    <t>SUMINISTRAR INSUMOS PARA EL LABORATORIO DE ENSAYOS A ACEITES DIELÉCTRICOS DE LA GUENE.</t>
  </si>
  <si>
    <t>900-IP-0372-2025</t>
  </si>
  <si>
    <t>500-CS-3959-2025</t>
  </si>
  <si>
    <t>VICTOR HUGO GIRALDO MUNOZ</t>
  </si>
  <si>
    <t>MANTENIMIENTO CORRECTIVO TABLEROS N°2 Y N°3 SISTEMAS DE VARIADORES DE VELOCIDAD LMA.</t>
  </si>
  <si>
    <t>900-IP-0366-2025</t>
  </si>
  <si>
    <t>300-CM-3965-2025</t>
  </si>
  <si>
    <t>JULIAN ALBERTOCAPURRO CAICEDO</t>
  </si>
  <si>
    <t>REALIZAR ANÁLISIS DE RUIDO Y MEDICIÓN CAMPOS ELECTROMAGNÉTICOS EN LAS SUBESTACIONES DE POTENCIA DEL SDL DE EMCALI EICE ESP.</t>
  </si>
  <si>
    <t>900-IP-0367-2025</t>
  </si>
  <si>
    <t>500-PS-3980-2025</t>
  </si>
  <si>
    <t>HIGIENE OCUPACIONAL Y AMBIENTAL LTDA</t>
  </si>
  <si>
    <t>900329825-8</t>
  </si>
  <si>
    <t>DIEGO ALEXANDER MONTEALEGRE FERNANDEZ</t>
  </si>
  <si>
    <t>SUMINISTRO DE MATERIAL DIGITAL Y/O IMPRESIONES DE GRAN FORMATO, PARA EL DESARROLLO DE LA ESTRATEGIA DE POSICIONAMIENTO DE LA MARCA DE EMCALI E.I.C.E. E.S.P.</t>
  </si>
  <si>
    <t>900-CCE-0365-2025</t>
  </si>
  <si>
    <t>600-CCE-3976-2025</t>
  </si>
  <si>
    <t>TODO FACIL SAS</t>
  </si>
  <si>
    <t>900151131-9</t>
  </si>
  <si>
    <t>MELLEMBERG CARDONA GUTIÉRREZ</t>
  </si>
  <si>
    <t>SERVICIOS DE ACTIVACIÓN Y SOPORTE TÉCNICO E INGENIERÍA PARA EL USO DE PLATFORM API’S (APPLICATION PROGRAMMING INTERFACE) DE GOOGLE MAPS (CLOUD)  </t>
  </si>
  <si>
    <t>900-CCE-0374-2025</t>
  </si>
  <si>
    <t>200-CCE-3999-2025</t>
  </si>
  <si>
    <t>INFORMACION LOCALIZADA SAS - SERVINFORMACION</t>
  </si>
  <si>
    <t>830062674-0</t>
  </si>
  <si>
    <t>MODERNIZAR LA INFRAESTRUCTURA DE LA SUBESTACIÓN DE ENERGÍA CENTRO Y REPONER LAS CELDAS Y BAHÍAS DE LA SUBESTACIÓN DE ENERGÍA MENGA.</t>
  </si>
  <si>
    <t>900-IP-0314-2025</t>
  </si>
  <si>
    <t>500-CO-4022-2025</t>
  </si>
  <si>
    <t>PROYECTOS DE INGENIERIA SA</t>
  </si>
  <si>
    <t>CONSORCIO INTERVENTORÍA PROINGES - INGEDISA - JAMES MARTINEZ GALLEGO</t>
  </si>
  <si>
    <t>MODERNIZAR LA INFRAESTRUCTURA DE LA SUBESTACIÓN DE ENERGÍA MULALÓ FASE I.    </t>
  </si>
  <si>
    <t>900-IP-0313-2025</t>
  </si>
  <si>
    <t>500-CO-4023-2025</t>
  </si>
  <si>
    <t>CONSORCIO GI</t>
  </si>
  <si>
    <t>901937622-1</t>
  </si>
  <si>
    <t>MODERNIZAR LA INFRAESTRUCTURA DE LA SUBESTACIÓN DE ENERGÍA PANCE Y REPONER LAS CELDAS Y BAHÍAS DE LA SUBESTACIÓN DE ENERGÍA CHIPICHAPE.</t>
  </si>
  <si>
    <t>900-IP-0315-2025</t>
  </si>
  <si>
    <t>500-CO-4024-2025</t>
  </si>
  <si>
    <t>CONSORCIO HGEMA</t>
  </si>
  <si>
    <t>902001772-4</t>
  </si>
  <si>
    <t>JAMES MARTINEZ GALLEGO</t>
  </si>
  <si>
    <t>CALIBRAR EQUIPOS E INSTRUMENTOS DEL LABORATORIO DE ENSAYOS A ACEITES DIELÉCTRICOS.</t>
  </si>
  <si>
    <t>900-IP-0361-2025</t>
  </si>
  <si>
    <t>500-PS-4026-2025</t>
  </si>
  <si>
    <t>DETECTO DE COLOMBIA LTDA</t>
  </si>
  <si>
    <t>890325192-0</t>
  </si>
  <si>
    <t>PRESTAR EL SERVICIO DE MANTENIMIENTO A LOS EQUIPOS DE CLIMATIZACIÓN Y RESPALDO ELÉCTRICO DEL DATA CENTER UBICADO EN EL CAM, GERENCIA DE ÁREA TECNOLOGÍA DE INFORMACIÓN Y SEDE TELECONTROL, NECESARIOS PARA SU CORRECTA OPERACIÓN Y FUNCIONAMIENTO.</t>
  </si>
  <si>
    <t>900-IP-0331-2025</t>
  </si>
  <si>
    <t>200-CM-4029-2025</t>
  </si>
  <si>
    <t>SUMINISTRO DDP DE ACCESORIOS PARA LA RED SUBTERRÁNEA DE ENERGÍA DE EMCALI EICE ESP.</t>
  </si>
  <si>
    <t>900-IP-0376-2025</t>
  </si>
  <si>
    <t>500-CS-4028-2025</t>
  </si>
  <si>
    <t>GAE</t>
  </si>
  <si>
    <t>ADQUISICIÓN DE CANASTILLAS PLÁSTICAS CON MEDIDAS DE 60 X 40 X 25 CM, DESTINADAS AL ALMACÉN DE EMCALI E.I.C.E E.S.P., CON EL FIN DE FACILITAR EL TRANSPORTE, ALMACENAMIENTO Y DISTRIBUCIÓN DE MERCANCÍAS HACIA LOS DIFERENTES SITIOS Y CENTROS LOGÍSTICOS DE LA ENTIDAD   </t>
  </si>
  <si>
    <t>900-IP-0381-2025</t>
  </si>
  <si>
    <t>900-CS-4043-2025</t>
  </si>
  <si>
    <t>CARLOS FERNEY ROSERO</t>
  </si>
  <si>
    <t>SOPORTAR, MANTENER Y GESTIONAR INCIDENTES Y REQUERIMIENTOS EN MODALIDAD 7X24 DE LA INFRAESTRUCTURA DE LA RED CORPORATIVA DE VOZ Y DATOS Y SUS COMPONENTES DE RED INALÁMBRICA, ALAMBRADA Y TELEFONÍA IP, DENTRO DE LOS ACUERDOS DE NIVEL DE SERVICIO Y CONDICIONES TÉCNICAS ESTABLECIDAS EN EL ALCANCE.</t>
  </si>
  <si>
    <t>900-IP-0383-2025</t>
  </si>
  <si>
    <t>200-PS-4049-2025</t>
  </si>
  <si>
    <t>SUMINISTRO DE ALAMBRE DE COBRE DESNUDO NO. 4 AWG PARA LA CONEXIÓN DE LAS REDES DE MEDIA TENSIÓN CON LOS TRANSFORMADORES DE USO EXCLUSIVO DE ALUMBRADO PÚBLICO Y SUS PROTECCIONES EN EL DISTRITO DE SANTIAGO DE CALI.</t>
  </si>
  <si>
    <t>900-IP-0382-2025</t>
  </si>
  <si>
    <t>500-CS-4046-2025</t>
  </si>
  <si>
    <t>EPIC CABLES ESPECIALES SAS</t>
  </si>
  <si>
    <t>900313622-1</t>
  </si>
  <si>
    <t>DIEGO FERNANDO GARCIA ESCOBAR</t>
  </si>
  <si>
    <t>AMPLIAR LA CAPACIDAD DE ALMACENAMIENTO DE LA HERRAMIENTA PURE STORAGE, CON EL FIN DE FORTALECER LA ESTRATEGIA DE RESPALDO, DISPONIBILIDAD Y CONTINUIDAD OPERATIVA DE LOS SISTEMAS DE INFORMACIÓN CRÍTICOS DE EMCALI.</t>
  </si>
  <si>
    <t>900-CCE-0378-2025</t>
  </si>
  <si>
    <t>200-CCE-4053-2025</t>
  </si>
  <si>
    <t>OVOPANGEA GROUP SAS</t>
  </si>
  <si>
    <t>830512930-3</t>
  </si>
  <si>
    <t>RENOVACION SUSCRIPCIÓN EN LA NUBE EN LA PLATAFORMA MICROSOFT DYNAMICS 365 Y MICROSOFT POWER PLATFORM</t>
  </si>
  <si>
    <t>900-CCE-0384-2025</t>
  </si>
  <si>
    <t>200-CCE-4071-2025</t>
  </si>
  <si>
    <t>ALL GROUP TECHNOLOGY SAS</t>
  </si>
  <si>
    <t>901298536-3</t>
  </si>
  <si>
    <t>JUAN PABLO ARANGO BERNAL</t>
  </si>
  <si>
    <t>ADQUISICIÓN DE ESTIBAS EN MADERA PINO, TIPO CUARTÓN PARA EL ALMACÉN DE EMCALI EICE ESP</t>
  </si>
  <si>
    <t>900-IP-0375-2025</t>
  </si>
  <si>
    <t>900-CS-4084-2025</t>
  </si>
  <si>
    <t>MUNDO MADERAS DE COLOMBIA SAS</t>
  </si>
  <si>
    <t>901027660-7</t>
  </si>
  <si>
    <t>REALIZAR MANTENIMIENTO GENERAL DE LAS PLANTAS DE EMERGENCIA DE LAS SUBESTACIONES DE ENERGÍA DEL SISTEMA DE DISTRIBUCIÓN DE LOCAL DE EMCALI EICE ESP.</t>
  </si>
  <si>
    <t>900-IP-0377-2025</t>
  </si>
  <si>
    <t>500-CM-4087-2025</t>
  </si>
  <si>
    <t>ADQUIRIR PROBADORES DE AUSENCIA DE TENSIÓN Y ODÓMETROS PARA LA PROTECCIÓN DEL PERSONAL QUE REALICE ACTIVIDADES CERCA DE REDES DE MEDIA TENSIÓN, TRANSFORMADORES Y REDES DE BAJA TENSIÓN DE USO EXCLUSIVO DEL SISTEMA DE ALUMBRADO PÚBLICO DEL DISTRITO DE SANTIAGO DE CALI, Y LA MEDICIÓN DE DISTANCIAS DEL LEVANTAMIENTO DE LAS CARACTERÍSTICAS DE LAS VÍAS Y CACHAS EN EL DISTRITO DE SANTIAGO DE CALI, NECESARIOS PARA LA EJECUCIÓN DE LAS LABORES DE MANTENIMIENTO Y EXPANSIÓN DEL SISTEMA DE ALUMBRADO PÚBLICO RESPECTIVAMENTE.</t>
  </si>
  <si>
    <t>900-IP-0380-2025</t>
  </si>
  <si>
    <t>500-CS-4088-2025</t>
  </si>
  <si>
    <t>ELECTRONICA I+D SAS</t>
  </si>
  <si>
    <t>900034424-0</t>
  </si>
  <si>
    <t>TOMAS EDUARDO VALLEJO PIZARRO</t>
  </si>
  <si>
    <t>REALIZAR LA TOMA FÍSICA DEL INVENTARIO Y ESTABLECER EL VALOR DE REPOSICIÓN DE TODOS LOS ELEMENTOS Y MATERIALES QUE SE ENCUENTRAN UBICADOS EN EL ALMACEN PRINCIPAL DE EMCALI Y MATERIAS PRIMAS UBICADAS EN CADA UNA DE LAS PLANTAS OPERATIVAS PROPIEDAD DE EMCALI EICE ESP.</t>
  </si>
  <si>
    <t>900-IP-0405-2025</t>
  </si>
  <si>
    <t>900-PS-4104-2025</t>
  </si>
  <si>
    <t>GREEN OAK SAS</t>
  </si>
  <si>
    <t>900705806-0</t>
  </si>
  <si>
    <t>PARTICIPACIÓN PUBLICITARIA Y PRESENCIA DE MARCA EN EL EVENTO "FORO DE ENERGÍA: PALANCA PARA EL DESARROLLO”.  </t>
  </si>
  <si>
    <t>900-CCE-0420-2025</t>
  </si>
  <si>
    <t>600-CCE-4132-2025</t>
  </si>
  <si>
    <t>FUNDACIÓN PARA EL DESARROLLO INTEGRAL DEL PACÍFICO - PROPACÍFICO ESAL</t>
  </si>
  <si>
    <t>890304900-9</t>
  </si>
  <si>
    <t>SUMINISTRO DE RADIOS INDUSTRIALES EN BANDA LIBRE PARA ESTABLECER COMUNICACIÓN INALÁMBRICA CON RECONECTADORES DEL SISTEMA DE DISTRIBUCIÓN OPERADO POR LA UNIDAD ESTRATÉGICA DEL NEGOCIO DE ENERGÍA DE EMCALI.</t>
  </si>
  <si>
    <t>900-CCE-0360-2025</t>
  </si>
  <si>
    <t>500-CCE-3973-2025</t>
  </si>
  <si>
    <t>M@ICROTEL SAS</t>
  </si>
  <si>
    <t>860353110-7</t>
  </si>
  <si>
    <t>SUMINISTRO DE POSTES DE CONCRETO Y ZAPATAS PARA REDES AÉREAS DEL SISTEMA DE DISTRIBUCIÓN DE ENERGÍA</t>
  </si>
  <si>
    <t>900-IP-0379-2025</t>
  </si>
  <si>
    <t>500-CS-4018-2025</t>
  </si>
  <si>
    <t>SERRANO GOMEZ PRETECOR LTDA</t>
  </si>
  <si>
    <t>860524282-1</t>
  </si>
  <si>
    <t>PRESTAR EL SERVICIO DE MANTENIMIENTO Y AJUSTE DE PARÁMETROS DE LOS EQUIPOS Y LAS HERRAMIENTAS QUE SOPORTAN Y APOYAN LAS ACTIVIDADES OPERATIVAS DE LA UNIDAD DE MANTENIMIENTO DE LA RED FÍSICA, DISPONIENDO DE LA MANO DE OBRA Y REPUESTOS NECESARIOS PARA ELLO, DE ACUERDO CON LAS ESPECIFICACIONES TÉCNICAS ESTABLECIDAS POR EMCALI E.I.C.E. E.S.P</t>
  </si>
  <si>
    <t>900-IP-0386-2025</t>
  </si>
  <si>
    <t>400-CM-4050-2025</t>
  </si>
  <si>
    <t>HECTOR FABIO VELASCO CHICANGANA</t>
  </si>
  <si>
    <t>SUMINISTRO, IMPLEMENTACIÓN Y PUESTA EN FUNCIONAMIENTO DE DOS (2) UNIDADES SESSION BORDER CONTROLLER (SBC) EN UN ESQUEMA DE ALTA DISPONIBILIDAD (HA) CON REDUNDANCIA GEOGRÁFICA; INCLUYENDO EL DISEÑO, INSTALACIÓN, CONFIGURACIÓN, MIGRACIÓN, INTEGRACIÓN, PRUEBAS Y TODOS LOS COMPONENTES REQUERIDOS PARA SU CORRECTA OPERACIÓN, MANTENIMIENTO, SOPORTE TÉCNICO Y TRANSFERENCIA DE CONOCIMIENTO.   </t>
  </si>
  <si>
    <t>900-CCE-356-2025</t>
  </si>
  <si>
    <t>400-CCE-3954-2025</t>
  </si>
  <si>
    <t>Innova Information Technology &amp; Communications SAC</t>
  </si>
  <si>
    <t>RUC: 20602207162</t>
  </si>
  <si>
    <t>VICTOR HUGO HERNANDEZ VALENCIA</t>
  </si>
  <si>
    <t>SUMINISTRO DE MATERIALES Y HERRAMIENTAS DE FERRETERIA PARA LA UNIDAD DE ATENCIÒN OPERATIVA DE LA UENAA</t>
  </si>
  <si>
    <t>900-IP-0359-2025</t>
  </si>
  <si>
    <t>300-CS-4081-2025</t>
  </si>
  <si>
    <t>PARTICIPACIÓN PUBLICITARIA Y PRESENCIA DE MARCA EN EL EVENTO "7A. BIENAL DE DANZA DE CALI"</t>
  </si>
  <si>
    <t>900-CCE-0388-2025</t>
  </si>
  <si>
    <t>600-CCE-4014-2025</t>
  </si>
  <si>
    <t>ASOCIACIÓN PARA LA PROMOCIÓN DE LAS ARTES - PROARTES</t>
  </si>
  <si>
    <t>890317713-4</t>
  </si>
  <si>
    <t>PARTICIPACIÓN PUBLICITARIA Y PRESENCIA DE MARCA EN EL EVENTO FORO DE EDUCACION LA TERCERA ORILLA POR LA CULTURA, LOS SABERES Y LA PAZ</t>
  </si>
  <si>
    <t>900-CCE-0385-2025</t>
  </si>
  <si>
    <t>600-CCE-3971-2025</t>
  </si>
  <si>
    <t>FUNDACION TERCERA ORILLA</t>
  </si>
  <si>
    <t>901872277-2</t>
  </si>
  <si>
    <t>PARTICIPACIÓN PUBLICITARIA Y PRESENCIA DE MARCA EN EL VEHÍCULO DE ALIANZA ESTRATÉGICA DENOMINADO "LA VELOCIDAD QUE CONECTA A CALI".</t>
  </si>
  <si>
    <t>900-CCE-0389-2025</t>
  </si>
  <si>
    <t>600-CCE-4001-2025</t>
  </si>
  <si>
    <t>OSCAR ANDRES TUNJO SANCHEZ</t>
  </si>
  <si>
    <t>PARTICIPACIÓN PUBLICITARIA Y PRESENCIA DE MARCA EN EL EVENTO "LA NOCHE DE LOS MEJORES".</t>
  </si>
  <si>
    <t>900-CCE-0399-2025</t>
  </si>
  <si>
    <t>600-CCE-4057-2025</t>
  </si>
  <si>
    <t>FEDERACIÓN NACIONAL DE COMERCIANTES EMPRESARIOS - FENALCO</t>
  </si>
  <si>
    <t>SUMINISTRO E INSTALACIÓN DE CUATRO (4) CARGADORES EN DC CON MANGUERAS CCS1 O CCS2 EN LAS ESTACIONES DE RECARGA EXISTENTES (UNICENTRO, VERSALLES Y PACIFIC CENTER. TODO CON BASE EN LAS ESPECIFICACIONES TÉCNICAS DEFINIDAS).</t>
  </si>
  <si>
    <t>900-IP-0395-2025</t>
  </si>
  <si>
    <t>500-PS-4103-2025</t>
  </si>
  <si>
    <t>MAYER ANDRES AGUDELO</t>
  </si>
  <si>
    <t>CALIBRAR EQUIPO DE TENSIÓN DE RUPTURA DIELÉCTRICA DEL LABORATORIO DE ENSAYOS Y MEDIDAS ELÉCTRICAS. </t>
  </si>
  <si>
    <t>900-IP-0390-2025</t>
  </si>
  <si>
    <t>500-PS-4133-2025</t>
  </si>
  <si>
    <t>ORGANISMO COLOMBIANO DE EVALUACION DE LA CONFORMIDAD SAS - ORCEC S.A.S</t>
  </si>
  <si>
    <t xml:space="preserve">901316338-1 </t>
  </si>
  <si>
    <t>SUMINISTRO E INSTALACIÓN DE ACTUADORES Y VALVULAS PARA EL CONTROL DEL SISTEMA DE LAVADO DE FILTROS DE LA PTAP LA REFORMA.</t>
  </si>
  <si>
    <t>900-IP-0406-2025</t>
  </si>
  <si>
    <t>300-CCOM-4125-2025</t>
  </si>
  <si>
    <t>TECNODUCTOS SAS</t>
  </si>
  <si>
    <t>900032108-9</t>
  </si>
  <si>
    <t>REALIZAR EL DESMONTE, CARGUE, RETIRO, TRANSPORTE Y DISPOSICIÓN DE TORRES DE TRANSMISIÓN, MONOPOLOS Y DEMÁS ESTRUCTURAS METÁLICAS DE TELECOMUNICACIONES EN DESUSO, INSTALADAS EN DIFERENTES UBICACIONES DE LA ZONA DE INFLUENCIA DE COBERTURA DE RED DE EMCALI E.I.C.E. E.S.P.</t>
  </si>
  <si>
    <t>400-OS-4136-2025</t>
  </si>
  <si>
    <t>HECTOR FABIO MARIN TOBON</t>
  </si>
  <si>
    <t>CONTRATAR LA PRESTACIÓN DE SERVICIOS PARA EL LEVANTAMIENTO, CARACTERIZACIÓN Y ESTRUCTURACIÓN DOCUMENTAL DEL INVENTARIO DE LOS CIBERACTIVOS CRÍTICOS DE EMCALI EN LAS SUBESTACIONES DE ENERGÍA, CONFORME A LOS ACUERDOS CNO 1241 Y 1502 PARA LA GERENCIA DE LA UNIDAD ESTRATÉGICA DE NEGOCIO DE ENERGÍA.</t>
  </si>
  <si>
    <t>900-IP-0404-2025</t>
  </si>
  <si>
    <t>200-PS-4139-2025</t>
  </si>
  <si>
    <t>PASSWORD CONSULTING SERVICES SAS</t>
  </si>
  <si>
    <t>900175316 -8</t>
  </si>
  <si>
    <t>REALIZAR LA CARACTERIZACIÓN DE RESIDUOS EN SEDES PRIORIZADAS PARA LA IMPLEMENTACIÓN DEL SISTEMA DE GESTIÓN INTEGRAL DE RESIDUOS (SGIRS) DE EMCALI E.I.C.E. E.S.P.</t>
  </si>
  <si>
    <t>CONTRATAR EL SERVICIO BAJO MODALIDAD DE SUSCRIPCIÓN DE USO DE SOFTWARE EN NUBE PRIVADA JUNTO CON INFRAESTRUCTURA TI PARA EL FUNCIONAMIENTO DE UN APLICATIVO PARA GESTIÓN  DE TURNOS EN LOS CENTROS DE ATENCIÓN DE EMCALI INDICADOS EN LAS ESPECIFICACIONES TÉCNICAS</t>
  </si>
  <si>
    <t>900-CCE-0416-2025</t>
  </si>
  <si>
    <t>200-CCE-4138-2025</t>
  </si>
  <si>
    <t>STRATEGY BUSINESS COMPANY SAS</t>
  </si>
  <si>
    <t>901070915-1</t>
  </si>
  <si>
    <t>TANIA MARCELA OROZCO ARANGO</t>
  </si>
  <si>
    <t>RENOVACIÓN DEL SERVICIO DE SUSCRIPCIÓN EN LA NUBE (SAAS) DE LOS APLICATIVOS ARIBA Y SUCCESS FACTOR.</t>
  </si>
  <si>
    <t>900-CCE-0397-2025</t>
  </si>
  <si>
    <t>200-CCE-4092-2025</t>
  </si>
  <si>
    <t>HR SOLUTIONS SAS</t>
  </si>
  <si>
    <t>830131674-7</t>
  </si>
  <si>
    <t>ACTUALIZACIÓN DEL LICENCIAMIENTO DEL SOFTWARE ARCGIS SOBRE EL CUAL OPERA EL SISTEMA DE INFORMACIÓN GEOGRÁFICA DE LA UENAA.</t>
  </si>
  <si>
    <t>900-CCE-0398-2025</t>
  </si>
  <si>
    <t>200-CCE-4102-2025</t>
  </si>
  <si>
    <t>SUMINISTRO DE BATERÍAS PARA EQUIPOS DE RESPALDO ELÉCTRICO TIPO UPS CON LAS CARACTERÍSTICAS TÉCNICAS INDICADAS Y LAS CONDICIONES DE ENTREGA ESTABLECIDAS POR EMCALI.</t>
  </si>
  <si>
    <t>900-IP-0413-2025</t>
  </si>
  <si>
    <t>200-CS-4137-2025</t>
  </si>
  <si>
    <t>A.P. COMPUTADORES SAS</t>
  </si>
  <si>
    <t>901154147-3</t>
  </si>
  <si>
    <t>CONTRATAR LA SUSCRIPCIÓN AL LICENCIAMIENTO DE LA PLATAFORMA VMWARE CLOUD FOUNDATION (VCF), CON EL FIN DE GARANTIZAR LA CONTINUIDAD DE LA OPERACIÓN Y LAS CAPACIDADES DE GESTIÓN DEL ENTORNO DE VIRTUALIZACIÓN CON LA QUE LA ENTIDAD APALANCA LA PRESTACIÓN DE SERVICIOS TECNOLÓGICOS.</t>
  </si>
  <si>
    <t>900-CCE-0400-2025</t>
  </si>
  <si>
    <t>200-CCE-4135-2025</t>
  </si>
  <si>
    <t>OPEN GROUP SAS</t>
  </si>
  <si>
    <t>SERVICIO DE SUSCRIPCION Y RENOVACION EN LA NUBE (SAAS) DEL SOFTWARE AUTOCAD</t>
  </si>
  <si>
    <t>900-CCE-0421-2025</t>
  </si>
  <si>
    <t>200-CCE-4169-2025</t>
  </si>
  <si>
    <t>MCAD TRAINING &amp; CONSULTING SAS</t>
  </si>
  <si>
    <t>901510263-7</t>
  </si>
  <si>
    <t>PARTICIPACIÓN PUBLICITARIA Y PRESENCIA DE MARCA EN EL EVENTO “NAVIDAD EN FAMILIA”.</t>
  </si>
  <si>
    <t>900-CCE-0424-2025</t>
  </si>
  <si>
    <t>600-CCE-4191-2025</t>
  </si>
  <si>
    <t>GROUP OF INVESTMENTS IN MARKETING SOLUTIONS SAS - GIMSA</t>
  </si>
  <si>
    <t>901226587-0</t>
  </si>
  <si>
    <t>PARTICIPACIÓN PUBLICITARIA Y PRESENCIA DE MARCA EN EL EVENTO “CARRERA INTERNACIONAL RIO CALI – VERSIÓN 36</t>
  </si>
  <si>
    <t>900-CCE-0426-2025</t>
  </si>
  <si>
    <t>600-CCE-4206-2025</t>
  </si>
  <si>
    <t>LIGA VALLECAUCANA DE ATLETISMO “LIGAVATLE”</t>
  </si>
  <si>
    <t>890306004-3</t>
  </si>
  <si>
    <t>PRESTAR EL SERVICIO DE GESTIÓN DOCUMENTAL PARA LA PRESERVACIÓN, CUSTODIA Y ADMINISTRACIÓN DEL ARCHIVO DE EMCALI EICE ESP, CONFORME A LA NORMATIVIDAD VIGENTE.</t>
  </si>
  <si>
    <t>900-IP-0371-2025</t>
  </si>
  <si>
    <t>100-PS-4085-2025</t>
  </si>
  <si>
    <t>CONSORCIO GESTIÓN DOCUMENTAL</t>
  </si>
  <si>
    <t>902013868-4</t>
  </si>
  <si>
    <t>LUCY BUITRAGO SANCHEZ</t>
  </si>
  <si>
    <t>PARTICIPACIÓN PUBLICITARIA Y PRESENCIA DE MARCA EN EL EVENTO "TEMPORADA DECEMBRINA (SUPER CONCIERTO FERIA DE CALI Y CONCIERTO FLOW DE LA FERIA)".</t>
  </si>
  <si>
    <t>900-CCE-0427-2025</t>
  </si>
  <si>
    <t>600-CCE-4213-2025</t>
  </si>
  <si>
    <t>TODO FÁCIL SAS</t>
  </si>
  <si>
    <t>SUMINISTRAR PROTECCIONES TIPO CORTACIRCUITOS, DPS (PARARRAYOS) Y PORTAFUSIBLES PARA LA RED DE ENERGÍA DE EMCALI EICE ESP</t>
  </si>
  <si>
    <t>900-CCE-0415-2025</t>
  </si>
  <si>
    <t>500-CCE-4203-2025</t>
  </si>
  <si>
    <t>SUMINISTRO DE VARIADOR DE VELOCIDAD 200 KW / 300 HP, TRIFÁSICO, 380-500V</t>
  </si>
  <si>
    <t>900-IP-0414-2025</t>
  </si>
  <si>
    <t>300-CS-4202-2025</t>
  </si>
  <si>
    <t>REALIZAR LA REPOSICION DEL APANTALLAMIENTO DEL CIRCUITO CARTON COLOMBIA A 115 KV.</t>
  </si>
  <si>
    <t>900-IP-0396-2025</t>
  </si>
  <si>
    <t>500-PS-4175-2025</t>
  </si>
  <si>
    <t>TOBON INGENIERIA SAS</t>
  </si>
  <si>
    <t>900342435-2</t>
  </si>
  <si>
    <t>PRESTAR EL SERVICIO DE SOPORTE, ACTUALIZACIÓN Y MANTENIMIENTO EXTENDIDO (SAM) DEL LICENCIAMIENTO DEL APLICATIVO COMERCIAL SMARTFLEX.</t>
  </si>
  <si>
    <t>900-CCE-0430-2025</t>
  </si>
  <si>
    <t>200-CCE-4225-2025</t>
  </si>
  <si>
    <t>REALIZAR MANTENIMIENTO Y CALIBRACION DE EQUIPOS Y MIRA TESLESCOPICA DE TOPOGRAFIA</t>
  </si>
  <si>
    <t>900-IP-0401-2025</t>
  </si>
  <si>
    <t>300-CM-4131-2025</t>
  </si>
  <si>
    <t>DIGITOP TOPOGRAFIA DIGITAL SAS</t>
  </si>
  <si>
    <t>900136055-4</t>
  </si>
  <si>
    <t>ADQUISICIÓN DE INFRAESTRUCTURA DE SERVIDORES FÍSICOS Y AMPLIACIÓN DE LAS CAPACIDADES DE ALMACENAMIENTO DE LA PLATAFORMA DE RESPALDO DELL POWERPROTECT.</t>
  </si>
  <si>
    <t>900-CCE-0409-2025</t>
  </si>
  <si>
    <t>200-CCE-4121-2025</t>
  </si>
  <si>
    <t>900 249 043-1</t>
  </si>
  <si>
    <t>SUMINISTRO Y ENTREGA DE BOTELLAS, BOLSAS Y PORRONES DE AGUA, MARCADAS CON EL LOGO EMCALI</t>
  </si>
  <si>
    <t>900-CCE-0394-2025</t>
  </si>
  <si>
    <t>600-CCE-4106-2025</t>
  </si>
  <si>
    <t>ENVASAR FARALLONES OR SAS</t>
  </si>
  <si>
    <t>901696535-3</t>
  </si>
  <si>
    <t>CONTRATAR MESA DE SOPORTE DE SERVICIOS DE TECNOLOGÍA DE LA INFORMACIÓN DE EMCALI EICE ESP</t>
  </si>
  <si>
    <t>900-IP-0412-2025</t>
  </si>
  <si>
    <t>200-PS-4130-2025</t>
  </si>
  <si>
    <t>OPTIMAL TECHNOLGY SAS</t>
  </si>
  <si>
    <t>830 503 029-3</t>
  </si>
  <si>
    <t>REALIZAR EL SERVICIO DE ACTUALIZACIÓN DE LA LICIENCIA DEL SOFTWARE TRIMBLE BUSINESS CENTER</t>
  </si>
  <si>
    <t>900-CCE-0410-2025</t>
  </si>
  <si>
    <t>200-CCE-4180-2025</t>
  </si>
  <si>
    <t>GAF</t>
  </si>
  <si>
    <t>PRESTACION DE SERVICIOS PROFESIONALES DE CALIFICACION DE CAPACIDAD DE PAGO DE CORTO Y LARGO PLAZO PARA EMCALI EICE ESP, DE CONFORMIDAD CON LAS METODOLOGIAS DEBIDAMENTE APROBADAS POR LA CALIFICADORA Y CON LA REGULACION VIGENTE</t>
  </si>
  <si>
    <t>Contrato de Adhesión</t>
  </si>
  <si>
    <t>700-CAD-3897-2025</t>
  </si>
  <si>
    <t>FITCH RATINGS COLOMBIA S.A SOCIEDAD CALIFICADORA DE VALORES</t>
  </si>
  <si>
    <t>WILMER FORERO GIRON</t>
  </si>
  <si>
    <t>PRESTAR SERVICIOS DE APOYO A LA GESTION EN LA UNIDAD DE CONTABILIDAD EN LAS ACTIVIDADES PROPIAS DE GENERACION DE REPORTES DE INFORMACION EN LAS CONDICIONES Y PLAZOS ESTABLECIDOS POR EL NUEVO MARCO NORMATIVO, EXPEDIDO POR LA CONTADURIA GENERAL DE LA NACION APLICABLES A EMCALI DURANTE LA VIGENCIA.</t>
  </si>
  <si>
    <t>700-IP-006-2025</t>
  </si>
  <si>
    <t>700-PS-0046-2025</t>
  </si>
  <si>
    <t>SHARIN BRIGIT RINCON MONCAYO</t>
  </si>
  <si>
    <t>GABRIEL OLAYA GONZALEZ</t>
  </si>
  <si>
    <t>PRESTACION DE SERVICIOS DE APOYO A LA GESTION PARA EL DESARROLLO DE ACTIVIDADES ADMINISTRATIVAS Y JURIDICAS DE LA GERENCIA FINANCIERA DURANTE LA VIGENCIA, DE CONFORMIDAD CON LAS NORMAS APLICABLES.</t>
  </si>
  <si>
    <t>700-IP-001-2025</t>
  </si>
  <si>
    <t>700-PS-0530-2025</t>
  </si>
  <si>
    <t>WILLIAM MARROQUIN GONZALEZ</t>
  </si>
  <si>
    <t>PRESTAR SERVICIOS PROFESIONALES CON PLENA AUTONOMIA TECNICA, PARA BRINDAR APOYO A LA UNIDAD DE ANALISIS FINANCIERO Y PRESUPUESTO EN ACTIVIDADES DE GESTION, PROGRAMACION, SEGUIMIENTO, MODIFICACIONES Y ANALISIS PRESUPUESTAL PARA LA VIGENCIA.</t>
  </si>
  <si>
    <t>700-IP-004-2025</t>
  </si>
  <si>
    <t>700-PS-0531-2025</t>
  </si>
  <si>
    <t>CHRISTIAN SEPULVEDA HENAO</t>
  </si>
  <si>
    <t>MARIA CRISTINA ACOSTA ANZOLA</t>
  </si>
  <si>
    <t>PRESTAR SERVICIOS PROFESIONALES CON PLENA AUTONOMIA TECNICA, PARA BRINDAR APOYO A LA UNIDAD DE ANALISIS FINANCIERO Y PRESUPUESTO EN ACTIVIDADES DE GESTION Y SEGUIMIENTO PRESUPUESTAL PARA LA VIGENCIA, ASI COMO LAS ACTIVIDADES ADMINISTRATIVAS DERIVADAS.</t>
  </si>
  <si>
    <t>700-IP-005-2025</t>
  </si>
  <si>
    <t>700-PS-0532-2025</t>
  </si>
  <si>
    <t>ALEXANDER QUINTERO VARGAS</t>
  </si>
  <si>
    <t>PRESTAR SERVICIOS PROFESIONALES CON PLENA AUTONOMIA TECNICA A LA UNIDAD DE CONTABILIDAD DE LA GERENCIA FINANCIERA COMO SOPORTE EN LAS ACTIVIDADES NECESARIAS PARA DAR CUMPLIMIENTO CON EL REPORTE DE LA INFORMACION EN LAS CONDICIONES Y PLAZOS ESTABLECIDOS POR EL NUEVO MARCO NORMATIVO, EXPEDIDO POR LA CONTADURIA GENERAL DE LA NACION APLICABLES A EMCALI DURANTE LA VIGENCIA.</t>
  </si>
  <si>
    <t>700-IP-007-2025</t>
  </si>
  <si>
    <t>700-PS-0533-2025</t>
  </si>
  <si>
    <t>LUCIO EFREN ALVARADO CORTEZ</t>
  </si>
  <si>
    <t>DIEGO FERNANDO GROTH SARRIA</t>
  </si>
  <si>
    <t>700-IP-008-2025</t>
  </si>
  <si>
    <t>700-PS-0534-2025</t>
  </si>
  <si>
    <t>ADRIANA MOSQUERA MELECIO</t>
  </si>
  <si>
    <t>700-IP-009-2025</t>
  </si>
  <si>
    <t>700-PS-0535-2025</t>
  </si>
  <si>
    <t>LADY MARCELA ALVAREZ PEREZ</t>
  </si>
  <si>
    <t>PRESTAR SERVICIOS DE APOYO A LA GESTION A LA TESORERIA EN LAS ACTIVIDADES ADMINISTRATIVAS DURANTE LA VIGENCIA, ALINEADAS AL CUMPLIMIENTO DE LAS NORMAS APLICABLES.</t>
  </si>
  <si>
    <t>700-IP-010-2025</t>
  </si>
  <si>
    <t>700-PS-0536-2025</t>
  </si>
  <si>
    <t>VIVIANA ALEXANDRA LOPEZ MARTINEZ</t>
  </si>
  <si>
    <t>MYRIAN SUSANA VALENCIA BERNAL</t>
  </si>
  <si>
    <t>PRESTAR SERVICIOS DE APOYO A LA GESTION EN LA TESORERIA, EN LO CONCERNIENTE A LAS ACTIVIDADES Y TRAMITES DERIVADOS DE LAS GESTIONES PARA EL PAGO DE NOMINA DURANTE LA VIGENCIA, ALINEADAS AL CUMPLIMIENTO DE LAS NORMAS APLICABLES.</t>
  </si>
  <si>
    <t>700-IP-012-2025</t>
  </si>
  <si>
    <t>700-PS-0537-2025</t>
  </si>
  <si>
    <t>JINETH SHIRLEY PARRA MEDINA</t>
  </si>
  <si>
    <t>PRESTAR SERVICIOS PROFESIONALES CON PLENA AUTONOMIA TECNICA PARA EL APOYO EN LA PLANEACION Y SEGUIMIENTO DE LA TESORERIA, PARA LA OPTIMIZACION DE LA GESTION DE LA EJECUCION CONTRACTUAL, DE PAGOS Y FLUJO DE CAJA DURANTE LA VIGENCIA, ALINEADAS CON LAS DISPOSICIONES NORMATIVAS APLICABLES.</t>
  </si>
  <si>
    <t>700-IP-013-2025</t>
  </si>
  <si>
    <t>700-PS-0538-2025</t>
  </si>
  <si>
    <t>MAGALY FRANCO GUZMAN</t>
  </si>
  <si>
    <t>PRESTAR SERVICIOS DE APOYO A LA GESTION DE LA TESORERIA EN ACTIVIDADES RELACIONADAS CON EL PROCESO DE CONCILIACION DE LOS INGRESOS, EGRESOS PAGOS Y SALDOS DE CAJA, CON LAS DIFERENTES UNIDADES DE LA GERENCIA DE AREA FINANCIERA DURANTE LA VIGENCIA.</t>
  </si>
  <si>
    <t>700-IP-014-2025</t>
  </si>
  <si>
    <t>700-PS-0539-2025</t>
  </si>
  <si>
    <t>ARLEY DAVID RAMIREZ GARCIA</t>
  </si>
  <si>
    <t>PRESTACION DE SERVICIOS PROFESIONALES PARA EL RELACIONAMIENTO Y CONTROL DE TEMAS TRANSVERSALES DE LA GERENCIA FINANCIERA</t>
  </si>
  <si>
    <t>700-IP-003-2025</t>
  </si>
  <si>
    <t>700-PS-0540-2025</t>
  </si>
  <si>
    <t>MARIA CATALINA GONZALEZ MARQUEZ</t>
  </si>
  <si>
    <t>NURY DOLORES DEVIA CRIOLLO</t>
  </si>
  <si>
    <t>PRESTACION DE SERVICIOS PROFESIONALES CON PLENA AUTONOMIA TECNICA A LA TESORERIA PARA APOYAR LA GESTION DE PAGOS DE LAS OBLIGACIONES ADQUIRIDAS POR EMCALI, ASI COMO EL SEGUIMIENTO A LA GESTION DEL RECURSO FINANCIERO, DE CONFORMIDAD CON LOS PROCEDIMIENTOS Y NORMAS APLICABLES.</t>
  </si>
  <si>
    <t>700-IP-011-2025</t>
  </si>
  <si>
    <t>700-PS-0541-2025</t>
  </si>
  <si>
    <t>TEGUE HURTADO IVAN FERNANDO</t>
  </si>
  <si>
    <t>CAROL TATIANA BOHORQUEZ SALCEDO</t>
  </si>
  <si>
    <t>PRESTACION DE SERVICIOS TECNICOS DE APOYO A LA GESTION Y EL ACOMPAÑAMIENTO JURIDICO YO ADMINISTRATIVO REQUERIDO POR LA UNIDAD DE RECAUDO Y GESTION DE COBRO EN EL CUMPLIMIENTO FUNCIONAL DE LA RECUPERACION DE CARTERA EN CUMPLIMIENTO DE LA NORMATIVIDAD Y LINEAMIENTOS EMPRESARIALES VIGENTES</t>
  </si>
  <si>
    <t>700-IP-017-2025</t>
  </si>
  <si>
    <t>700-PS-0547-2025</t>
  </si>
  <si>
    <t>SEBASTIAN JIMENEZ VIDALES</t>
  </si>
  <si>
    <t>PAOLA ANDREA VERNAZA ROJAS</t>
  </si>
  <si>
    <t>PRESTACION DE SERVICIOS DE APOYO ADMINISTRATIVO Y OPERATIVO PARA LA UNIDAD DE RECAUDO Y GESTION DE COBRO, ORIENTADOS A LA ATENCION AL USUARIO, GESTION DOCUMENTAL, NOTIFICACION DE ACTOS ADMINISTRATIVOS, TRAMITES DE CARTERA, MANTENIMIENTO DE SISTEMAS DE INFORMACION Y CUMPLIMIENTO DE LOS PLANES Y POLITICAS INSTITUCIONALES, DE CONFORMIDAD CON LA NORMATIVIDAD VIGENTE Y LOS LINEAMIENTOS EMPRESARIALES</t>
  </si>
  <si>
    <t>700-IP-018-2025</t>
  </si>
  <si>
    <t>700-PS-0548-2025</t>
  </si>
  <si>
    <t>EUCARIS GONZALEZ ROLDAN</t>
  </si>
  <si>
    <t>PRESTAR SERVICIOS PROFESIONALES ESPECIALIZADOS A LAS EMPRESAS MUNICIPALES DE CALI EICE PARA APOYAR A LA GERENCIA FINANCIERA EN EL SEGUIMIENTO DE LOS PROCESOS FINANCIEROS, ASI COMO EN LA EJECUCION Y SEGUIMIENTO DE LAS ACTIVIDADES PROPIAS DEL DESPACHO DURANTE LA VIGENCIA.</t>
  </si>
  <si>
    <t>700-IP-002-2025</t>
  </si>
  <si>
    <t>700-PS-0549-2025</t>
  </si>
  <si>
    <t>JIMMY ALEJANDRO ESCOBAR CASTRO</t>
  </si>
  <si>
    <t>PRESTAR SERVICIOS PROFESIONALES CON PLENA AUTONOMIA TECNICA PARA EL DESARROLLO DE ACTIVIDADES EN LA CADENA PRESUPUESTAL Y SU ALINEACION CON LA GESTION DE PAGOS EN LA TESORERIA, EN APOYO A LAS FUNCIONES DE LA GERENCIA FINANCIERA Y EL DESARROLLO DE LA PLANEACION FINANCIERA DEL AÑO, DE CONFORMIDAD CON LAS NORMAS APLICABLES.</t>
  </si>
  <si>
    <t>700-IP-015-2025</t>
  </si>
  <si>
    <t>700-PS-0694-2025</t>
  </si>
  <si>
    <t>BLEDY MAYESLY MACIAS IJAJI</t>
  </si>
  <si>
    <t>PRESTACION DE SERVICIOS PROFESIONALES PARA EL ANALISIS, OPTIMIZACION Y GESTION DE INFORMACION, CON EL PROPOSITO DE APOYAR A LA UNIDAD DE RECAUDO Y GESTION DE COBRO EN LA ELABORACION DE ANALISIS ESTADISTICOS, PROYECCION DE PLANES DE SANEAMIENTO DE CARTERA, DESARROLLO DE MODELOS DE COMPORTAMIENTO ESTADISTICO, ATENCION DE REQUERIMIENTOS Y OPTIMIZACION DE SISTEMAS DE INFORMACION, EN CUMPLIMIENTO DE LA NORMATIVA Y LINEAMIENTOS EMPRESARIALES VIGENTES</t>
  </si>
  <si>
    <t>700-PS-0695-2025</t>
  </si>
  <si>
    <t>BRYAN ALBERTO MORALES GONZALEZ</t>
  </si>
  <si>
    <t>PRESTAR SERVICIOS DE APOYO CON PLENA AUTONOMIA TECNICA A LA UNIDAD DE RECAUDO Y GESTION DE COBRO EN LA IMPLEMENTACION, PUESTA EN MARCHA Y SEGUIMIENTO DE LOS SISTEMAS DE GESTION INTEGRADOS ADOPTADOS POR LA EMPRESAS. DICHAS ACTIVIDADES SE DESARROLLARAN DURANTE LA VIGENCIA, EN EL MARCO DE LA PLANEACION ESTRATEGICA, ASEGURANDO EL CUMPLIMIENTO DE LOS OBJETIVOS ESTRATEGICOS DE EMCALI</t>
  </si>
  <si>
    <t>700-IP-019-2025</t>
  </si>
  <si>
    <t>700-PS-0696-2025</t>
  </si>
  <si>
    <t>CATALINA LASSO SANDOVAL</t>
  </si>
  <si>
    <t>REALIZAR EL ANALISIS DE LA INFORMACION FINANCIERA DE EMCALI, IDENTIFICANDO CAUSAS Y APOYANDO LA IMPLEMENTACION DE MEDIDAS CORRECTIVAS MEDIANTE RECOMENDACIONES Y OPORTUNIDADES DE MEJORA EN LAS POLITICAS, PROCESOS, PROCEDIMIENTOS Y MODELO DE GOBERNANZA CORRESPONDIENTES A LAS FUNCIONES LA GERENCIA DEL AREA FINANCIERA DE EMCALI.</t>
  </si>
  <si>
    <t>PRESTAR SERVICIOS DE APOYO ADMINISTRATIVO A LA TESORERIA EN TODAS LAS ACTIVIDADES REQUERIDAS PARA ADELANTAR LOS PROCESOS DE RECONOCIMIENTO Y PAGO DE LAS OBLIGACIONES ADQUIRIDAS POR EMCALI DE ACUERDO CON LAS NORMAS EXISTENTE</t>
  </si>
  <si>
    <t>700-IP-021-2025</t>
  </si>
  <si>
    <t>700-PS-1223-2025</t>
  </si>
  <si>
    <t>BAYRON STIVEN SAILEMA CASTILLO</t>
  </si>
  <si>
    <t>PRESTAR SERVICIOS DE APOYO ADMINISTRATIVO A LA TESORERIA, PARA EL DESARROLLO DE ACTIVIDADES CONCERNIENTES A GESTION PAGOS Y TRAMITES DE NOMINA. ALINEADAS AL CUMPLIMIENTO DE LAS NORMAS APLICABLES.</t>
  </si>
  <si>
    <t>700-IP-022-2025</t>
  </si>
  <si>
    <t>700-PS-1231-2025</t>
  </si>
  <si>
    <t>JHONATAN  TRUJILLO MALLUNGO</t>
  </si>
  <si>
    <t>PRESTACION DE SERVICIOS DE APOYO A LA TESORERIA EN LA REVISION DE LOS REQUISITOS DE PAGO DE LAS OBLIGACIONES ADQUIRIDAS POR EMCALI Y FUNCIONES TRANSVERSALES INHERENTES DE LA GESTION DEL RECURSO FINANCIERO.</t>
  </si>
  <si>
    <t>700-IP-023-2025</t>
  </si>
  <si>
    <t>700-PS-1232-2025</t>
  </si>
  <si>
    <t>LUISA FERNANDA BUITRAGO CASTAÑO</t>
  </si>
  <si>
    <t>PRESTAR SERVICIOS PROFESIONALES PARA EL RECONOCIMIENTO Y ANALISIS DE LOS HECHOS ECONOMICOS EN LOS ESTADOS FINANCIEROS A LA UNIDAD DE CONTABILIDAD DE LA GERENCIA FINANCIERA.</t>
  </si>
  <si>
    <t>700-IP-024-2025</t>
  </si>
  <si>
    <t>700-PS-1233-2025</t>
  </si>
  <si>
    <t>BERTHA LINA TRUJILLO POZOS</t>
  </si>
  <si>
    <t>PRESTAR SERVICIOS PROFESIONALES A LA UNIDAD DE CONTABILIDAD DE LA GERENCIA FINANCIERA PARA LA REVISION Y ANALISIS DE LOS REGISTROS CONTABLES ASEGURADO LA REALIDAD DE LOS HECHOS ECONOMICOS EN LOS ESTADOS FINANCIEROS BAJO LA NORMATIVIDAD DURANTE LA VIGENCIA.</t>
  </si>
  <si>
    <t>700-IP-025-2025</t>
  </si>
  <si>
    <t>700-PS-1234-2025</t>
  </si>
  <si>
    <t>LUZ ADRIANA TABARES TABARES</t>
  </si>
  <si>
    <t>PRESTAR SERVICIOS PROFESIONALES PARA APOYAR LAS DIVERSAS ACTIVIDADES VINCULADAS A LA GESTION TRIBUTARIA Y CONTABLE, CON EL FIN DE GARANTIZAR EL CUMPLIMIENTO DE LAS OBLIGACIONES FISCALES Y CONTABLES DE LA ORGANIZACION, CUMPLIENDO CON LAS NORMATIVAS MUNICIPALES, DISTRITALES, DEPARTAMENTALES Y NACIONALES.</t>
  </si>
  <si>
    <t>700-IP-026-2025</t>
  </si>
  <si>
    <t>700-PS-1235-2025</t>
  </si>
  <si>
    <t>DIEGO FERNANDO CANTILLO NAVARRO</t>
  </si>
  <si>
    <t>PRESTAR SERVICIOS DE APOYO A LA UNIDAD DE CONTABILIDAD EN EL AREA FUNCIONAL DE EGRESOS, EN LAS ACTIVIDADES REGLAMENTADAS POR LA RESOLUCION 414 DE 2024 DE LA CONTADURIA GENERAL DE LA NACION</t>
  </si>
  <si>
    <t>700-IP-027-2025</t>
  </si>
  <si>
    <t>700-PS-1236-2025</t>
  </si>
  <si>
    <t>ANDREA OSORIO CANO</t>
  </si>
  <si>
    <t>PRESTACION DE SERVICIOS DE APOYO EN LAS ACTIVIDADES CONTABLES Y ADMINISTRATIVAS DE LA UNIDAD DE CONTABILIDAD, CON EL OBJETIVO DE ASISTIR EN LA GESTION DE EGRESOS, LA CONCILIACION DE CUENTAS, Y LA REALIZACION DE TRAMITES ADMINISTRATIVOS NECESARIOS PARA ASEGURAR LA CORRECTA ACTUALIZACION DE LA INFORMACION CONTABLE Y EL CUMPLIMIENTO DE LOS PROCESOS INTERNOS DE LA UNIDAD.</t>
  </si>
  <si>
    <t>700-IP-028-2025</t>
  </si>
  <si>
    <t>700-PS-1237-2025</t>
  </si>
  <si>
    <t>GARCIA GARCIA PAULA  ANDREA</t>
  </si>
  <si>
    <t>PRESTAR SERVICIOS DE APOYO EN LA PRESERVACION Y CONTROL DE LOS ARCHIVOS DOCUMENTALES DE EMCALI, CONFORME A LA NORMATIVA ARCHIVISTICA VIGENTE Y LAS DIRECTRICES ESTABLECIDAS EN LA TABLA DE RETENCION DOCUMENTAL.</t>
  </si>
  <si>
    <t>700-IP-029-2025</t>
  </si>
  <si>
    <t>700-PS-1238-2025</t>
  </si>
  <si>
    <t>CLAUDIA PATRICIA AMAYA CANO</t>
  </si>
  <si>
    <t>PRESTAR SERVICIOS PROFESIONALES DE APOYO EN LA TRANSFERENCIA Y GESTION DE ARCHIVOS DOCUMENTALES DE EMCALI, GARANTIZANDO QUE LOS DOCUMENTOS SEAN CORRECTAMENTE TRANSFERIDOS Y ALMACENADOS, SIGUIENDO LA NORMATIVA ARCHIVISTICA VIGENTE</t>
  </si>
  <si>
    <t>700-IP-030-2025</t>
  </si>
  <si>
    <t>700-PS-1239-2025</t>
  </si>
  <si>
    <t>RAFAEL BONILLA HURTADO</t>
  </si>
  <si>
    <t>GONZALO PEÑALOZA AFANADOR</t>
  </si>
  <si>
    <t>PRESTACION DE SERVICIOS DE APOYO A LA GESTION EN LOS DIVERSOS TRAMITES ADMINISTRATIVOS Y JURIDICOS DE LA UNIDAD DE RECAUDO Y GESTION DE COBRO, GARANTIZANDO LA EJECUCION Y CONTROL DE LAS ACTIVIDADES EN CUMPLIMIENTO CON LAS NORMATIVAS Y LINEAMIENTOS VIGENTES</t>
  </si>
  <si>
    <t>700-IP-032-2025</t>
  </si>
  <si>
    <t>700-PS-1240-2025</t>
  </si>
  <si>
    <t>ASTRID LORENA SANCHEZ VELASQUEZ</t>
  </si>
  <si>
    <t>PRESTACION DE SERVICIOS PROFESIONALES EN PRO DE LA ATENCION DE LOS USUARIOS GARANTIZANDO EL DEBIDO PROCESO EN LAS COMUNICACIONES Y DEMAS TRAMITES QUE SE LE ENCOMIENDEN EN PRO DEL CUMPLIMIENTO DE LAS NORMATIVAS Y LINEAMIENTOS VIGENTES.</t>
  </si>
  <si>
    <t>700-IP-033-2025</t>
  </si>
  <si>
    <t>700-PS-1241-2025</t>
  </si>
  <si>
    <t>ESTHER LUCIA QUIÑONES PANCHANO</t>
  </si>
  <si>
    <t>700-IP-034-2025</t>
  </si>
  <si>
    <t>700-PS-1242-2025</t>
  </si>
  <si>
    <t>PAOLA ANDREA FUERTES CUAICHAR</t>
  </si>
  <si>
    <t>PRESTACION DE SERVICIOS DE APOYO JURIDICO Y ADMINISTRATIVO A LA UNIDAD DE RECAUDO Y GESTION DE COBRO, CON EL PROPOSITO DE GESTIONAR LA CARTERA EN SUS DIVERSAS ETAPAS, GARANTIZAR EL CUMPLIMIENTO NORMATIVO, MANTENER ACTUALIZADA LA DOCUMENTACION Y LOS SISTEMAS DE INFORMACION, EN CUMPLIMIENTO DE LA NORMATIVA Y LINEAMIENTOS EMPRESARIALES VIGENTES</t>
  </si>
  <si>
    <t>700-IP-035-2025</t>
  </si>
  <si>
    <t>700-PS-1243-2025</t>
  </si>
  <si>
    <t>YULY JOHANNA IMBACHI GOMEZ</t>
  </si>
  <si>
    <t>700-IP-036-2025</t>
  </si>
  <si>
    <t>700-PS-1244-2025</t>
  </si>
  <si>
    <t>MARIA ALEJANDRA BUENO PEREA</t>
  </si>
  <si>
    <t>PRESTACION DE SERVICIOS PROFESIONALES DE APOYO EN LA ATENCION DE ACTIVIDADES ADMINISTRATIVO YO OPERATIVO DE LA UNIDAD DE RECAUDO Y GESTION DE COBRO DE EMCALI EICE ESP ASEGURANDO EL CUMPLIMIENTO DE LOS OBJETIVOS MISIONALES DE LA GERENCIA FINANCIERA.</t>
  </si>
  <si>
    <t>700-IP-037-2025</t>
  </si>
  <si>
    <t>700-PS-1245-2025</t>
  </si>
  <si>
    <t>LILIAN RAMIREZ GONZALEZ</t>
  </si>
  <si>
    <t>PRESTACION DE SERVICIOS DE APOYO ADMINISTRATIVO Y OPERATIVO PARA LA UNIDAD DE RECAUDO Y GESTION DE COBRO, ORIENTADOS A LA ATENCION AL USUARIO, GESTION DOCUMENTAL, NOTIFICACION DE ACTOS ADMINISTRATIVOS, TRAMITES DE CARTERA, MANTENIMIENTO DE SISTEMAS DE INFORMACION Y CUMPLIMIENTO DE LOS PLANES Y POLITICAS INSTITUCIONALES, DE CONFORMIDAD CON LA NORMATIVIDAD VIGENTE Y LOS LINEAMIENTOS EMPRESARIALES.</t>
  </si>
  <si>
    <t>700-IP-038-2025</t>
  </si>
  <si>
    <t>700-PS-1246-2025</t>
  </si>
  <si>
    <t>NIYIRETH  VASCO ORTIZ</t>
  </si>
  <si>
    <t>PRESTAR SERVICIOS DE APOYO EN LA GESTION, ORGANIZACION Y CONSULTA DE DOCUMENTOS ARCHIVADOS EN EL ARCHIVO DE LA GERENCIA FINANCIERA DE EMCALI, CONTRIBUYENDO A LA CORRECTA ADMINISTRACION Y RECUPERACION DE LA INFORMACION ARCHIVISTICA.</t>
  </si>
  <si>
    <t>700-IP-031-2025</t>
  </si>
  <si>
    <t>700-PS-1305-2025</t>
  </si>
  <si>
    <t>ANA MARIA RODRIGUEZ GOMEZ</t>
  </si>
  <si>
    <t>700-IP-039-2025</t>
  </si>
  <si>
    <t>700-PS-1306-2025</t>
  </si>
  <si>
    <t>DEISY DEL SOCORRO BENJUMEA SANCHEZ</t>
  </si>
  <si>
    <t>700-IP-040-2025</t>
  </si>
  <si>
    <t>700-PS-1307-2025</t>
  </si>
  <si>
    <t>MONICA PATRICIA SOTO BARBOSA</t>
  </si>
  <si>
    <t>700-IP-041-2025</t>
  </si>
  <si>
    <t>700-PS-1403-2025</t>
  </si>
  <si>
    <t>TABARES GARCIA ENDERSON</t>
  </si>
  <si>
    <t>700-IP-042-2025</t>
  </si>
  <si>
    <t>700-PS-1404-2025</t>
  </si>
  <si>
    <t>CUELLAR FIGUEROA GUSTAVO ADOLFO</t>
  </si>
  <si>
    <t>PRESTACION DE SERVICIOS PROFESIONALES ESPECIALIZADOS COMO ECONOMISTA, DE APOYO A LA GESTION EN LA GERENCIA DE AREA FINANCIERA DEL EMCALI.</t>
  </si>
  <si>
    <t>700-IP-044-2025</t>
  </si>
  <si>
    <t>700-PS-2590-2025</t>
  </si>
  <si>
    <t>LUISA FERNANDA LOZANO SALAZAR</t>
  </si>
  <si>
    <t>PRESTACION DE SERVICIOS PROFESIONALES ESPECIALIZADOS COMO ABOGADA, DE APOYO A LA GESTION EN LA GERENCIA DE AREA FINANCIERA DEL EMCALI.</t>
  </si>
  <si>
    <t>700-IP-045-2025</t>
  </si>
  <si>
    <t>700-PS-2680-2025</t>
  </si>
  <si>
    <t>SANDRA JIMENA GIRALDO VALENCIA</t>
  </si>
  <si>
    <t>700-IP-046-2025</t>
  </si>
  <si>
    <t>700-PS-3296-2025</t>
  </si>
  <si>
    <t>PRESTAR SERVICIOS DE APOYO CON PLENA AUTONOMIA TECNICA A LA UNIDAD DE RECAUDO Y GESTION DE COBRO EN LA IMPLEMENTACION, PUESTA EN MARCHA Y SEGUIMIENTO DE LOS SISTEMAS DE GESTION INTEGRADOS ADOPTADOS POR LA EMPRESAS. DICHAS ACTIVIDADES SE DESARROLLARAN DURANTE LA VIGENCIA, EN EL MARCO DE LA PLANEACION ESTRATEGICA, ASEGURANDO EL CUMPLIMIENTO DE LOS OBJETIVOS ESTRATEGICOS DE EMCALI.</t>
  </si>
  <si>
    <t>700-IP-047-2025</t>
  </si>
  <si>
    <t>700-PS-3297-2025</t>
  </si>
  <si>
    <t>PRESTACION DE SERVICIOS PROFESIONALES COMO ADMINISRTADOR DE EMPRESAS, DE APOYO A LA GESTION EN LA GERENCIA DE AREA FINANCIERA DE EMCALI.</t>
  </si>
  <si>
    <t>700-IP-049-2025</t>
  </si>
  <si>
    <t>700-PS-3298-2025</t>
  </si>
  <si>
    <t>LUIS FERNANDO RESTREPO GUZMAN</t>
  </si>
  <si>
    <t>PRESTACION DE SERVICIOS PROFESIONALES COMO ECONOMISTA, DE APOYO A LA GESTION EN LA GERENCIA DE AREA FINANCIERA DEL EMCALI.</t>
  </si>
  <si>
    <t>700-IP-048-2025</t>
  </si>
  <si>
    <t>700-PS-3363-2025</t>
  </si>
  <si>
    <t>TANIA FABIANA ROSAS MORA</t>
  </si>
  <si>
    <t>PRESTACION DE SERVICIOS PROFESIONALES COMO CONTADOR PUBLICO, DE APOYO A LA GESTION EN LA GERENCIA DE AREA FINANCIERA DE EMCALI.</t>
  </si>
  <si>
    <t>700-IP-0150-2025</t>
  </si>
  <si>
    <t>700-PS-3364-2025</t>
  </si>
  <si>
    <t>YASNELY TRELLEZ RENTERIA</t>
  </si>
  <si>
    <t>700-PS-3365-2025</t>
  </si>
  <si>
    <t>MANUEL ESTEBAN SAUCEDO RENTERIA</t>
  </si>
  <si>
    <t>PRESTACION DE SERVICIOS PROFESIONALES ESPECIALIZADOS DE APOYO A LA GESTION EN LA GERENCIA DE AREA FINANCIERA DE EMCALI.</t>
  </si>
  <si>
    <t>700-IP-052-2025</t>
  </si>
  <si>
    <t>700-PS-3715-2025</t>
  </si>
  <si>
    <t>EDWARD ANATOLY PEÑA BERMUDEZ</t>
  </si>
  <si>
    <t>700-IP-053-2025</t>
  </si>
  <si>
    <t>700-PS-3716-2025</t>
  </si>
  <si>
    <t>WILLIAM GOMEZ MINA</t>
  </si>
  <si>
    <t>PRESTACION DE SERVICIOS PROFESIONALES DE APOYO A LA GESTION DE LA UNIDAD DE CONTABILIDAD DE LA GERENCIA DE AREA FINANCIERA DE EMCALI</t>
  </si>
  <si>
    <t>700-IP-0057-2025</t>
  </si>
  <si>
    <t>700-PS-3881-2025</t>
  </si>
  <si>
    <t>BRENDA ELIZABETH MARTINEZ ORTEGA</t>
  </si>
  <si>
    <t>PRESTACION DE SERVICIOS PROFESIONALES DE APOYO A LA GESTION DE LA GERENCIA DE AREA FINANCIERA, ENCAMINADOS A LA GESTION DE LA ADMINISTRACION DE LOS RECURSOS QUE CONFORMAN LOS PORTAFOLIOS Y CUENTAS CONSTITUIDAS POR EMCALI E.I.C.E E.S.P.</t>
  </si>
  <si>
    <t>700-IP-0056-2025</t>
  </si>
  <si>
    <t>700-PS-3899-2025</t>
  </si>
  <si>
    <t>JOHANNA MASSO RAFFAL</t>
  </si>
  <si>
    <t>PRESTACION DE SERVICIOS DE APOYO A LA GESTION EN LA UNIDAD DE CONTABILIDAD DE LA GERENCIA DE AREA FINANCIERA DE EMCALI EICE ESP</t>
  </si>
  <si>
    <t>700-IP-0059-2025</t>
  </si>
  <si>
    <t>700-PS-3967-2025</t>
  </si>
  <si>
    <t>SANTIAGO GORDILLO ESCOBAR</t>
  </si>
  <si>
    <t>700-IP-0060-2025</t>
  </si>
  <si>
    <t>700-PS-3968-2025</t>
  </si>
  <si>
    <t>JUAN CAMILO VIZCAINO ALCANTARA</t>
  </si>
  <si>
    <t>PRESTACION DE SERVICIOS DE APOYO EN LAS ACTIVIDADES DEL AREA FUNCIONAL DE TESORERIA DE LA GERENCIA FINANCIERA</t>
  </si>
  <si>
    <t>700-IP-0061-2025</t>
  </si>
  <si>
    <t>700-PS-4073-2025</t>
  </si>
  <si>
    <t>LEIDY JOHANA GAVIRIA RENGIFO</t>
  </si>
  <si>
    <t>PRESTACION DE SERVICIOS PROFESIONALES DE APOYO EN LAS ACTIVIDADES DEL AREA FUNCIONAL RECAUDO DE LA UNIDAD RECAUDO Y GESTION DE COBRO EN LA GERENCIA FINANCIERA</t>
  </si>
  <si>
    <t>700-IP-0062-2025</t>
  </si>
  <si>
    <t>700-PS-4074-2025</t>
  </si>
  <si>
    <t>LINA PAOLA PEREZ GOMEZ</t>
  </si>
  <si>
    <t>GAGH</t>
  </si>
  <si>
    <t>PRESTAR LOS SERVICIOS PARA LA REALIZACION DEL PROGRAMA DE BIENESTAR SOCIAL, DIRIGIDO A LOS SERVIDORES PUBLICOS Y DEMAS COLABORADORES DE EMCALI E.I.C.E. E.S.P. Y SU GRUPO FAMILIAR, EN EL MARCO DEL SISTEMA DE ESTIMULOS</t>
  </si>
  <si>
    <t>SAN JERONIMO CENTRO DE EVENTOS</t>
  </si>
  <si>
    <t>2025/10/15</t>
  </si>
  <si>
    <t>2025/12/30</t>
  </si>
  <si>
    <t>MARISOL LOPEZ VILORIA</t>
  </si>
  <si>
    <t>MANTENIMIENTO PREVENTIVO Y CORRECTIVO DE LOS SISTEMAS DE DETECCION DE INCENDIOS E INPECCION, CONSERVACION Y ENTRENAMIENTO EN EL USO DE LOS TUBOS DE SALVAMENTO.</t>
  </si>
  <si>
    <t>110-IP-161-2025</t>
  </si>
  <si>
    <t>800-CM-4217-2025</t>
  </si>
  <si>
    <t>REDES LOGICAS LFC S.A.S.</t>
  </si>
  <si>
    <t>2025/12/17</t>
  </si>
  <si>
    <t>2025/12/31</t>
  </si>
  <si>
    <t>RUBEN DARIO GUEVARA ROJAS</t>
  </si>
  <si>
    <t>SUMINISTRO DE BLOQUEADORES SOLARES PARA LOS SERVIDORES DE EMCALI EICE ESP</t>
  </si>
  <si>
    <t>110-IP-091-2025</t>
  </si>
  <si>
    <t>800-CS-2806-2025</t>
  </si>
  <si>
    <t>KIM SAS</t>
  </si>
  <si>
    <t>2025/06/25</t>
  </si>
  <si>
    <t>2025/09/24</t>
  </si>
  <si>
    <t>LEIDY ESTHER LLORACH RIVAS</t>
  </si>
  <si>
    <t>SUMINISTRAR KITS CON LOS INSUMOS NECESARIOS PARA DOTAR Y RE DOTAR LOS BOTIQUINES UBICADOS EN LAS SEDES, PLANTAS Y VEHICULOS DEL PARQUE AUTOMOTOR DE EMCALI EICE ESP.</t>
  </si>
  <si>
    <t>110-IP-106-2025</t>
  </si>
  <si>
    <t>800-CS-3377-2025</t>
  </si>
  <si>
    <t>COMERSEG INDUSTRIAL S.A.S.</t>
  </si>
  <si>
    <t>2025/08/26</t>
  </si>
  <si>
    <t>2025/11/25</t>
  </si>
  <si>
    <t>SUMINISTRO DE DOTACION LABORAL DE PRENDAS Y UNIFORMES O VESTIMENTA DE TRABAJO, PARA LOS SERVIDORES PUBLICOS, APRENDICES Y PRACTICANTES DE EMCALI E.I.C.E. E.S.P.</t>
  </si>
  <si>
    <t>110-IP-0118-2025</t>
  </si>
  <si>
    <t>800-CS-3887-2025</t>
  </si>
  <si>
    <t>2025/10/24</t>
  </si>
  <si>
    <t>2025/12/15</t>
  </si>
  <si>
    <t>JORGE NELSON MONTOYA SALGADO</t>
  </si>
  <si>
    <t>SUMINISTRAR LOS ELEMENTOS DE PROTECCION PERSONAL PARA LAS DIFERENTES ACTIVIDADES REALIZADAS PORLOS SERVIDORES PUBLICOS DE EMCALI EICE ESP.</t>
  </si>
  <si>
    <t>110-IP-139-2025</t>
  </si>
  <si>
    <t>800-CS-3966-2025</t>
  </si>
  <si>
    <t>2025/11/24</t>
  </si>
  <si>
    <t>SUMINISTRO DE DOTACION DE CALZADO PARA LOS SERVIDORES PUBLICOS DE EMCALI EICE ESP.</t>
  </si>
  <si>
    <t>110-IP-162-2025</t>
  </si>
  <si>
    <t>800-CS-4211-2025</t>
  </si>
  <si>
    <t>UNIFORMES INDUSTRIALES ROPA Y CALZADO QUINLOP S.A.</t>
  </si>
  <si>
    <t>2025/12/19</t>
  </si>
  <si>
    <t>PRESTACION DE SERVICIOS PROFESIONALES ESPECIALIZADOS DE ASESORIA JURIDICA Y LEGAL EN LA GERENCIA.</t>
  </si>
  <si>
    <t>800-IP-0001-2025</t>
  </si>
  <si>
    <t>800-PS-0010-2025</t>
  </si>
  <si>
    <t>MARTIN VICENTE MOLDON LOZANO</t>
  </si>
  <si>
    <t>2025/01/22</t>
  </si>
  <si>
    <t>PAOLA ANDREA RIVEROS RENGIFO CARMEN CILIA ROJAS GARZON</t>
  </si>
  <si>
    <t>PRESTACION DE SERVICIOS PROFESIONALES PARA EL ASESORAMIENTO COMO INGENIERA DE PRODUCCION EN LAS ACTIVIDADES RELACIONADAS CON LAS FUNCIONES DE LA GERENCIA.</t>
  </si>
  <si>
    <t>800-IP-0002-2025</t>
  </si>
  <si>
    <t>800-PS-0011-2025</t>
  </si>
  <si>
    <t>VANESSA ESPINOSA CABRERA</t>
  </si>
  <si>
    <t>PAOLA ANDREA RIVEROS RENGIFO ANDRES FELIPE QUIÑONEZ SALCEDO</t>
  </si>
  <si>
    <t>PRESTACION DE SERVICIOS PROFESIONALES COMO ECONOMISTA EN LA GERENCIA.</t>
  </si>
  <si>
    <t>800-IP-0003-2025</t>
  </si>
  <si>
    <t>800-PS-0012-2025</t>
  </si>
  <si>
    <t>LONDOÑO GARCIA CARLOS ALBERTO</t>
  </si>
  <si>
    <t>PAOLA ANDREA RIVEROS RENGIFO SANDRA MILENA TELLO ARIZA</t>
  </si>
  <si>
    <t>PRESTACION DE SERVICIOS DE APOYO EN LA UNIDAD COMPENSACION Y BENEFICIOS EN EL PROCESO GESTION HUMANA</t>
  </si>
  <si>
    <t>800-IP-0020-2025</t>
  </si>
  <si>
    <t>800-PS-0973-2025</t>
  </si>
  <si>
    <t>PAULA ANDREA ECHEVERRY CANO</t>
  </si>
  <si>
    <t>2025/02/10</t>
  </si>
  <si>
    <t>2025/07/31</t>
  </si>
  <si>
    <t>LINA MARIA ALVAREZ SIERRA</t>
  </si>
  <si>
    <t>PRESTACION DE SERVICIOS PROFESIONALES ESPECIALIZADOS COMO PSICOLOGA EN LA UNIDAD COMPENSACION Y BENEFICIOS EN EL PROCESO GESTION HUMANA</t>
  </si>
  <si>
    <t>800-IP-0018-2025</t>
  </si>
  <si>
    <t>800-PS-0974-2025</t>
  </si>
  <si>
    <t>LILIANA SILVA DURAN</t>
  </si>
  <si>
    <t>PRESTACION DE SERVICIOS PROFESIONALES ESPECIALIZADOS COMO ECONOMISTA EN LA UNIDAD COMPENSACION Y BENEFICIOS EN EL PROCESO GESTION HUMANA</t>
  </si>
  <si>
    <t>800-IP-0019-2025</t>
  </si>
  <si>
    <t>800-PS-0975-2025</t>
  </si>
  <si>
    <t>GAMBOA  SEPULVEDA  SEBASTIAN</t>
  </si>
  <si>
    <t>PRESTACION DE SERVICIOS PROFESIONALES ESPECIALIZADO COMO ABOGADO EN EL MARCO DEL PROCESO GESTION HUMANA DE EMCALI EICE ESP.</t>
  </si>
  <si>
    <t>800-IP-0023-2025</t>
  </si>
  <si>
    <t>800-PS-1000-2025</t>
  </si>
  <si>
    <t>JULIAN ENRIQUE CUERO HURTADO</t>
  </si>
  <si>
    <t>MARIA DEL PILAR HERNANDEZ CRUZ</t>
  </si>
  <si>
    <t>PRESTACION DE SERVICIOS PROFESIONALES COMO ADMINISTRADORA DE EMPRESAS ESPECIALIZADA EN LA UNIDAD COMPENSACION Y BENEFICIOS DEL PROCESO GESTION HUMANA.</t>
  </si>
  <si>
    <t>800-IP-0024-2025</t>
  </si>
  <si>
    <t>800-PS-1001-2025</t>
  </si>
  <si>
    <t>SANDRA MILENA MONSALVE LONDOÑO</t>
  </si>
  <si>
    <t>PRESTACION DE SERVICIOS PROFESIONALES COMO PSICOLOGA EN LA UNIDAD COMPENSACION Y BENEFICIOS DEL PROCESO GESTION HUMANA</t>
  </si>
  <si>
    <t>800-IP-0029-2025</t>
  </si>
  <si>
    <t>800-PS-1002-2025</t>
  </si>
  <si>
    <t>DANIELA YEPEZ NARANJO</t>
  </si>
  <si>
    <t>LINA MARIA ALVAREZ SIERRA MARISOL LOPEZ VILORIA</t>
  </si>
  <si>
    <t>PRESTACION DE SERVICIOS PROFESIONALES COMO ABOGADA ESPECIALIZADA EN LA UNIDAD COMPENSACION Y BENEFICIOS DEL PROCESO GESTION HUMANA.</t>
  </si>
  <si>
    <t>800-IP-0030-2025</t>
  </si>
  <si>
    <t>800-PS-1003-2025</t>
  </si>
  <si>
    <t>MELISSA CATAÑO OSPINA</t>
  </si>
  <si>
    <t>PRESTACION DE SERVICIOS TECNICOS DE APOYO A LA GESTION EN LAS ACTIVIDADES RELACIONADAS CON LA PROVISION Y DESVINCULACION DE FUERZA LABORAL DE LA EMPRESA EN EL PROCESO GESTION HUMANA DE EMCALI EICE ESP.</t>
  </si>
  <si>
    <t>800-IP-0033-2025</t>
  </si>
  <si>
    <t>800-PS-1006-2025</t>
  </si>
  <si>
    <t>YULIETH MARCELA OTERO TEJADA</t>
  </si>
  <si>
    <t>2025/02/12</t>
  </si>
  <si>
    <t>SORAYA HERRERA SALAZAR</t>
  </si>
  <si>
    <t>PRESTACION DE SERVICIOS DE APOYO COMO TECNOLOGA EN LA UNIDAD TALENTO HUMANO DEL PROCESO GESTION HUMANA</t>
  </si>
  <si>
    <t>800-IP-0025-2025</t>
  </si>
  <si>
    <t>800-PS-1007-2025</t>
  </si>
  <si>
    <t>JIMENA GUTIERREZ</t>
  </si>
  <si>
    <t>GINA MARCELA ACEVEDO HERNANDEZ</t>
  </si>
  <si>
    <t>PRESTACION DE SERVICIOS PROFESIONALES EN SALUD OCUPACIONAL EN LA UNIDAD SEGURIDAD Y SALUD EN EL TRABAJO EN EL MARCO DEL PROCESO DE GESTION HUMANA DE EMCALI EICE ESP.</t>
  </si>
  <si>
    <t>800-IP-0032-2025</t>
  </si>
  <si>
    <t>800-PS-1175-2025</t>
  </si>
  <si>
    <t>ESTEFANIA CORREA PANTOJA</t>
  </si>
  <si>
    <t>2025/02/22</t>
  </si>
  <si>
    <t>PRESTACION DE SERVICIOS PROFESIONALES ESPECIALIZADOS COMO TERAPEUTA OCUPACIONAL CON LICENCIA EN SEGURIDAD Y SALUD EN EL TRABAJO, EN LA UNIDAD SEGURIDAD Y SALUD EN EL TRABAJO EN EL MARCO DEL PROCESO GESTION HUMANA DE EMCALI EICE ESP</t>
  </si>
  <si>
    <t>800-IP-0031-2025</t>
  </si>
  <si>
    <t>800-PS-1176-2025</t>
  </si>
  <si>
    <t>LIZBETH FORY PAZ</t>
  </si>
  <si>
    <t>PRESTACION DE SERVICIOS COMO PROFESIONAL EN SALUD OCUPACIONAL EN LA UNIDAD SEGURIDAD Y SALUD EN EL TRABAJO EN EL MARCO DEL PROCESO DE GESTION HUMANA DE EMCALI EICE ESP.</t>
  </si>
  <si>
    <t>800-IP-0045-2025</t>
  </si>
  <si>
    <t>800-PS-1211-2025</t>
  </si>
  <si>
    <t>ANDRES FELIPE CAPOTE VARGAS</t>
  </si>
  <si>
    <t>2025/02/21</t>
  </si>
  <si>
    <t>PRESTACION DE SERVICIOS DE APOYO A LA GESTIN COMO TECNICO EN SALUD OCUPACIONAL EN LA UNIDAD SEGURIDAD Y SALUD EN EL TRABAJO EN EL MARCO DEL PROCESO DE GESTION HUMANA DE EMCALI EICE ESP.</t>
  </si>
  <si>
    <t>800-IP-0040-2025</t>
  </si>
  <si>
    <t>800-PS-1212-2025</t>
  </si>
  <si>
    <t>VALERIA MARTINEZ MARMOLEJO</t>
  </si>
  <si>
    <t>PRESTACION DE SERVICIOS PROFESIONALES CON LICENCIA EN SEGURIDAD Y SALUD EN EL TRABAJO EN LA UNIDAD SEGURIDAD Y SALUD EN EL MARCO DEL PROCESO DE GESTION HUMANA DE EMCALI EICE ESP.</t>
  </si>
  <si>
    <t>800-IP-0048-2025</t>
  </si>
  <si>
    <t>800-PS-1213-2025</t>
  </si>
  <si>
    <t>KATHERINE DOMINGUEZ CHAVEZ</t>
  </si>
  <si>
    <t>CLAUDIA LORENA HENAO CANO</t>
  </si>
  <si>
    <t>PRESTACION DE SERVICIOS PROFESIONALES COMO PSICOLOGA PARA EL PROGRAMA DE MEDICINA PREVENTIVA Y DEL TRABAJO DE EMCALI EN EL MARCO DEL PROCESO DE GESTION HUMANA DE EMCALI EICE ESP.</t>
  </si>
  <si>
    <t>800-IP-0047-2025</t>
  </si>
  <si>
    <t>800-PS-1214-2025</t>
  </si>
  <si>
    <t>CINDY ALEXANDRA LOZANO RODRIGUEZ</t>
  </si>
  <si>
    <t>IVON YOVANA ROJAS RODRIGUEZ</t>
  </si>
  <si>
    <t>800-IP-0046-2025</t>
  </si>
  <si>
    <t>800-PS-1215-2025</t>
  </si>
  <si>
    <t>RAMIRO LENIS MEJIA</t>
  </si>
  <si>
    <t>PRESTACION DE SERVICIOS TECNICOS EN LA UNIDAD SEGURIDAD Y SALUD EN EL TRABAJO EN EL MARCO DEL PROCESO DE GESTION HUMANA DE EMCALI EICE ESP.</t>
  </si>
  <si>
    <t>800-IP-0041-2025</t>
  </si>
  <si>
    <t>800-PS-1216-2025</t>
  </si>
  <si>
    <t>CAROLINA RUEDA ARBOLEDA</t>
  </si>
  <si>
    <t>MARILYN CASTRO CANO</t>
  </si>
  <si>
    <t>PRESTACION DE SERVICIOS PROFESIONALES EN LA UNIDAD SEGURIDAD Y SALUD EN EL TRABAJO, EN EL MARCO DEL PROCESO DE GESTION HUMANA DE EMCALI EICE ESP</t>
  </si>
  <si>
    <t>800-IP-0042-2025</t>
  </si>
  <si>
    <t>800-PS-1220-2025</t>
  </si>
  <si>
    <t>DIANA ALEJANDRA FIGUEROA MORA</t>
  </si>
  <si>
    <t>PRESTACION DE SERVICIOS PROFESIONALES COMO INGENIERA CON LICENCIA EN SEGURIDAD Y SALUD EN EL TRABAJO EN LA UNIDAD SEGURIDAD Y SALUD EN EL TRABAJO EN EL MARCO DEL PROCESO DE GESTION HUMANA DE EMCALI EICE ESP.</t>
  </si>
  <si>
    <t>800-IP-0043-2025</t>
  </si>
  <si>
    <t>800-PS-1221-2025</t>
  </si>
  <si>
    <t>IVETH YENNYFER MURCIA LOZANO</t>
  </si>
  <si>
    <t>PRESTACION DE SERVICIOS PROFESIONALES COMO ABOGADO EN EL AREA FUNCIONAL ADMINISTRACION DE LA GERENCIA DE AREA GESTION HUMANA.</t>
  </si>
  <si>
    <t>800-IP-0065-2025</t>
  </si>
  <si>
    <t>800-PS-1632-2025</t>
  </si>
  <si>
    <t>JUAN MANUEL DUQUE ZUÑIGA</t>
  </si>
  <si>
    <t>2025/04/09</t>
  </si>
  <si>
    <t>2025/06/30</t>
  </si>
  <si>
    <t>CLAUDIA PATRICIA GOMEZ GARCIA</t>
  </si>
  <si>
    <t>PRESTACION DE SERVICIOS COMO PROFESIONAL EN SALUD OCUPACIONAL EN LA UNIDAD SEGURIDAD Y SALUD EN EL TRABAJO EN LA GERENCIA DE AREA GESTION HUMANA DE EMCALI EICE ESP.</t>
  </si>
  <si>
    <t>800-IP-0044-2025</t>
  </si>
  <si>
    <t>800-PS-1694-2025</t>
  </si>
  <si>
    <t>YEISON BEDOYA ARIAS</t>
  </si>
  <si>
    <t>2025/09/30</t>
  </si>
  <si>
    <t>800-IP-0057-2025</t>
  </si>
  <si>
    <t>800-PS-1695-2025</t>
  </si>
  <si>
    <t>KAROL TATIANA GOMEZ SOLARTE</t>
  </si>
  <si>
    <t>PRESTACION DE SERVICIOS PROFESIONALES DE ASESORIA Y GESTION JURIDICA EN DERECHO LABORAL INDIVIDUAL Y COLECTIVO, EN LA GERENCIA DE AREA DE GESTION HUMANA.</t>
  </si>
  <si>
    <t>800-IP-0066-2025</t>
  </si>
  <si>
    <t>800-PS-1790-2025</t>
  </si>
  <si>
    <t>GONZALO MANRIQUE ZULUAGA</t>
  </si>
  <si>
    <t>2025/04/23</t>
  </si>
  <si>
    <t>PRESTACION DE SERVICIOS PROFESIONALES ESPECIALIZADOS EN EL AREA FUNCIONAL PROVISION, VINCULACION Y DESVINCULACION DE LA UNIDAD GESTION TALENTO HUMANO</t>
  </si>
  <si>
    <t>800-IP-0068-2025</t>
  </si>
  <si>
    <t>800-PS-2397-2025</t>
  </si>
  <si>
    <t>GLADYS YURANY CORDOBA ROJAS</t>
  </si>
  <si>
    <t>2025/05/16</t>
  </si>
  <si>
    <t>2025/08/15</t>
  </si>
  <si>
    <t>PRESTACION DEL SERVICIO DE AREA PROTEGIDA, PARA RESGUARDAR Y SUMINISTRAR OPORTUNAMENTE ATENCION PREHOSPITALARIA, LAS URGENCIAS YO EMERGENCIAS MEDICAS DENTRO DE LAS INSTALACIONES DE LOS CENTROS DE ATENCION DE EMCALI EICE ESP, LOCALIZADOS EN EL DISTRITO DE SANTIAGO DE CALI, EN LOS MUNICIPIOS DE JAMUNDI Y YUMBO EN EL DEPARTAMENTO DEL VALLE</t>
  </si>
  <si>
    <t>110-IP-094-2025</t>
  </si>
  <si>
    <t>800-PS-2805-2025</t>
  </si>
  <si>
    <t>CRUZ ROJA COLOMBIANA SECCIONAL VALLE DEL CAUCA</t>
  </si>
  <si>
    <t>2025/07/01</t>
  </si>
  <si>
    <t>LAURA CRISTINA MEJIA MILLAN</t>
  </si>
  <si>
    <t>PRESTACION DE SERVICIOS PROFESIONALES EN PSICOLOGIA PARA APOYAR LA CONSOLIDACION DEL SUBPROCESO DE GESTION DEL CAMBIO ORGANIZACIONAL EN EMCALI.</t>
  </si>
  <si>
    <t>800-IP-0088-2025</t>
  </si>
  <si>
    <t>800-PS-3109-2025</t>
  </si>
  <si>
    <t>CLAUDIA LOPEZ AULLON</t>
  </si>
  <si>
    <t>2025/07/02</t>
  </si>
  <si>
    <t>ALBERTO JOSE COBO LORA</t>
  </si>
  <si>
    <t>PRESTACION DE SERVICIOS PROFESIONALES COMO TERAPEUTA PSICOSOCIAL EN EL AREA FUNCIONAL GESTION DEL SISTEMA DE ESTIMULOS DE LA UNIDAD DE TALENTO HUMANO DE LA GAGH</t>
  </si>
  <si>
    <t>800-IP-0089-2025</t>
  </si>
  <si>
    <t>800-PS-3110-2025</t>
  </si>
  <si>
    <t>ANGIE ELIZABETH MURILLO LANCHEROS</t>
  </si>
  <si>
    <t>2025/07/04</t>
  </si>
  <si>
    <t>PRESTACION DE SERVICIOS PROFESIONALES PARA EL ASESORAMIENTO EN LA PLANEACION, SEGUIMIENTO, CONTROL Y GESTION ADMINISTRATIVA DE LA GERENCIA DE AREA GESTION HUMANA, INCLUYENDO EL SEGUIMIENTO DE APLICATIVOS Y SISTEMAS DE GESTION, ELABORACION DE INFORMES, ACOMPAÑAMIENTO EN AUDITORIAS Y OTRAS ACTIVIDADES RELACIONADAS.</t>
  </si>
  <si>
    <t>800-IP-0090-2025</t>
  </si>
  <si>
    <t>800-PS-3111-2025</t>
  </si>
  <si>
    <t>ANDRES FELIPE QUIÑONEZ SALCEDO</t>
  </si>
  <si>
    <t>PRESTACION DE SERVICIOS DE APOYO EN LA USST DE LA GERENCIA DE AREA GESTION HUMANA DE EMCALI EICE ESP</t>
  </si>
  <si>
    <t>800-IP-0092-2025</t>
  </si>
  <si>
    <t>800-PS-3112-2025</t>
  </si>
  <si>
    <t>MARIA LORENA MURILLO LOPEZ</t>
  </si>
  <si>
    <t>2025/07/03</t>
  </si>
  <si>
    <t>JUNIOR EDUARDO ANGULO OBANDO</t>
  </si>
  <si>
    <t>PRESTACION DE SERVICIOS PROFESIONALES CON LICENCIA EN SEGURIDAD Y SALUD EN EL TRABAJO EN LA UNIDAD SEGURIDAD Y SALUD EN EL TRABAJO DE LA GERENCIA DE AREA GESTION HUMANA DE EMCALI EICE ESP</t>
  </si>
  <si>
    <t>800-IP-0093-2025</t>
  </si>
  <si>
    <t>800-PS-3113-2025</t>
  </si>
  <si>
    <t>JUAN PABLO PEREZ BOHORQUEZ</t>
  </si>
  <si>
    <t>PRESTACION DE SERVICIOS PROFESIONALES COMO INGENIERO CON LICENCIA EN SEGURIDAD Y SALUD EN EL TRABAJO EN LA UNIDAD SEGURIDAD Y SALUD EN EL TRABAJO DE LA GERENCIA DE AREA GESTION HUMANA DE EMCALI EICE ESP</t>
  </si>
  <si>
    <t>800-IP-0094-2025</t>
  </si>
  <si>
    <t>800-PS-3114-2025</t>
  </si>
  <si>
    <t>JUAN SEBASTIAN BEDOYA MUÑOZ</t>
  </si>
  <si>
    <t>PRESTAR LOS SERVICIOS PARA LA REALIZACION DE EVALUACIONES MEDICAS OCUPACIONALES, PRUEBASCOMPLEMENTARIAS, VACUNACION Y CUSTODIA DE HISTORIAS CLINICAS DE LOS COLABORADORES DE EMCALI EICE ESP DE CONFORMIDAD CON LA NORMATIVA VIGENTE.</t>
  </si>
  <si>
    <t>110-IP-097-2025</t>
  </si>
  <si>
    <t>800-PS-3131-2025</t>
  </si>
  <si>
    <t>UNIDAD DE SALUD OCUPACIONAL LTDA</t>
  </si>
  <si>
    <t>2025/07/10</t>
  </si>
  <si>
    <t>PRESTACION DE SERVICIOS PROFESIONALES COMO ADMINISTRADOR DE EMPRESAS EN EL AREA FUNCIONAL PLANEACION Y EVALUACION DE LA GERENCIA DE AREA GESTION HUMANA</t>
  </si>
  <si>
    <t>800-IP-0095-2025</t>
  </si>
  <si>
    <t>800-PS-3229-2025</t>
  </si>
  <si>
    <t>ANDRES FELIPE BEDOYA SIERRA</t>
  </si>
  <si>
    <t>2025/07/18</t>
  </si>
  <si>
    <t>SANDRA MILENA TELLO ARIZA</t>
  </si>
  <si>
    <t>PRESTACION DE SERVICIOS DE APOYO EN EL AREA FUNCIONAL GESTION DEL SISTEMA DE ESTIMULOS DE LA UNIDAD TALENTO HUMANO DE LA GERENCIA DE AREA GESTION HUMANA.</t>
  </si>
  <si>
    <t>800-IP-0091-2025</t>
  </si>
  <si>
    <t>800-PS-3230-2025</t>
  </si>
  <si>
    <t>ANDREA SIERRA VILLOTA</t>
  </si>
  <si>
    <t>CARMEN CECILIA CORREA ALARCON</t>
  </si>
  <si>
    <t>PRESTACION DE SERVICIOS PROFESIONALES PARA BRINDAR APOYO EN LA EJECUCION DE LAS ETAPAS DE LOS PROCESOS CONTRACTUALES PARA LA ADQUISICION DE SUMINISTROS Y SERVICIOS DE LA UNIDAD SEGURIDAD Y SALUD EN EL TRABAJO.</t>
  </si>
  <si>
    <t>800-IP-0096-2025</t>
  </si>
  <si>
    <t>800-PS-3231-2025</t>
  </si>
  <si>
    <t>BEATRIZ ELENA LLORACH RIVAS</t>
  </si>
  <si>
    <t>CONTRATAR EL SERVICIO DE TOMA DE PRUEBAS DE ALCOHOL, PRUEBAS DE SUSTANCIAS PSICOACTIVAS VERIFICACION DE LAS PRUEBAS, DE ACUERDO CON LA NORMATIVA VIGENTE.</t>
  </si>
  <si>
    <t>110-IP-102-2025</t>
  </si>
  <si>
    <t>800-PS-3255-2025</t>
  </si>
  <si>
    <t>CENTRO ESPECALISTA MEDICINA SALUD OCUPACIONAL  CEMSO S.A.S.</t>
  </si>
  <si>
    <t>2025/08/19</t>
  </si>
  <si>
    <t>PRESTACION DE SERVICIOS PROFESIONALES EN PSICOLOGIA PARA APOYAR EL DESARROLLO DE LAS ESTRATEGIAS PARA EL FORTALECIMIENTO DE LA CULTURA ORGANIZACIONAL DE EMCALI MEDIANTE LOS ELEMENTOS DEL MODELO DE GESTION DEL CAMBIO ORGANIZACIONAL</t>
  </si>
  <si>
    <t>800-IP-0103-2025</t>
  </si>
  <si>
    <t>800-PS-3336-2025</t>
  </si>
  <si>
    <t>2025/08/11</t>
  </si>
  <si>
    <t>2025/10/31</t>
  </si>
  <si>
    <t>ELSA MARIA TORRES CORREA</t>
  </si>
  <si>
    <t>PRESTACION DE SERVICIOS PROFESIONALES ESPECIALIZADOS COMO ABOGADO EN LA UNIDAD GESTION TALENTO HUMANO DE LA GERENCIA DE AREA GESTION HUMANA</t>
  </si>
  <si>
    <t>800-IP-0100-2025</t>
  </si>
  <si>
    <t>800-PS-3337-2025</t>
  </si>
  <si>
    <t>PRESTACION DE SERVICIOS PROFESIONALES ESPECIALIZADOS COMO PSICOLOGA EN LA UNIDAD GESTION TALENTO HUMANO DE LA GERENCIA DE AREA GESTION HUMANA</t>
  </si>
  <si>
    <t>800-IP-0102-2025</t>
  </si>
  <si>
    <t>800-PS-3338-2025</t>
  </si>
  <si>
    <t>REALIZAR EL RECLUTAMIENTO Y EVALUACION POR COMPETENCIAS DE PERSONAL PARA LOS CARGOS DE JEFE DE UNIDAD Y COORDINADOR, CON EL FIN DE PROVEER CASILLAS VACANTES, FUNDAMENTADO EN EL MERITO, LA LEGALIDAD, LA HONESTIDAD, LA IMPARCIALIDAD E IGUALDAD DE CONDICIONES DE TODOS LOS PARTICIPANTES</t>
  </si>
  <si>
    <t>800-IP-098-2025</t>
  </si>
  <si>
    <t>800-PS-3426-2025</t>
  </si>
  <si>
    <t>GERENCIA SELECTA SAS</t>
  </si>
  <si>
    <t>2025/09/04</t>
  </si>
  <si>
    <t>PRESTACION DE SERVICIOS COMO PROFESIONAL EN SALUD OCUPACIONAL EN LA UNIDAD SEGURIDAD Y SALUD EN EL TRABAJO DE LA GERENCIA DE AREA GESTION HUMANA DE EMCALI EICE ESP</t>
  </si>
  <si>
    <t>800-IP-0099-2025</t>
  </si>
  <si>
    <t>800-PS-3559-2025</t>
  </si>
  <si>
    <t>MAYERLIN CASTILLO CASTILLO</t>
  </si>
  <si>
    <t>2025/09/01</t>
  </si>
  <si>
    <t>2025/11/30</t>
  </si>
  <si>
    <t>800-IP-0098-2025</t>
  </si>
  <si>
    <t>800-PS-3560-2025</t>
  </si>
  <si>
    <t>PAOLA ANDREA GALLEGO POSSO</t>
  </si>
  <si>
    <t>ALEJANDRA MARIA PALOMINO GRANOBLES</t>
  </si>
  <si>
    <t>REALIZAR LA RECARGA DE EXTINTORES DE EMERGENCIAS EN LAS PLANTAS Y LAS SEDES DE EMCALI EICE ESP, CONFORME LA NORMATIVA VIGENTE.</t>
  </si>
  <si>
    <t>110-IP-113-2025</t>
  </si>
  <si>
    <t>800-PS-3595-2025</t>
  </si>
  <si>
    <t>BENEMERITO CUERPO DE BOMBEROS VOLUNTARIOS DE CALI</t>
  </si>
  <si>
    <t>2025/09/08</t>
  </si>
  <si>
    <t>2025/12/08</t>
  </si>
  <si>
    <t>PRESTAR SERVICIOS DE LOGISTICA QUE INCLUYE SERVICIOS DE ALIMENTACION Y SALONES PARA LLEVAR A CABO LAS ACCIONES DE FORMACION Y CAPACITACION EN GESTION DEL CONOCIMIENTO EN EMCALI EICE ESP</t>
  </si>
  <si>
    <t>110-IP-111-2025</t>
  </si>
  <si>
    <t>800-PS-3653-2025</t>
  </si>
  <si>
    <t>2025/09/12</t>
  </si>
  <si>
    <t>PAOLA ANDREA GOMEZ FIALLOS</t>
  </si>
  <si>
    <t>PRESTACION DE SERVICIOS DE APOYO EN EL AREA FUNCIONAL ADMINISTRACION GERENCIA DE LA GERENCIA DE AREA GESTION HUMANA DE EMCALI EICE ESP</t>
  </si>
  <si>
    <t>800-IP-0106-2025</t>
  </si>
  <si>
    <t>800-PS-3712-2025</t>
  </si>
  <si>
    <t>KELLY DAYANA RIASCOS QUIÑONES</t>
  </si>
  <si>
    <t>2025/09/17</t>
  </si>
  <si>
    <t>REALIZAR CAPACITACION Y CERTIFICACION PARA LA OPERACION DE GRUA DE BRAZO ARTICULADO, OPERACION DE CAMION CANASTA Y APAREJADOR SEÑALERO DIRIGIDA A PERSONAL DE LA GERENCIA UEN DE ENERGIA</t>
  </si>
  <si>
    <t>800-IP-0080-2025</t>
  </si>
  <si>
    <t>800-PS-3793-2025</t>
  </si>
  <si>
    <t>CERTIFMAQ SAS</t>
  </si>
  <si>
    <t>2025/10/17</t>
  </si>
  <si>
    <t>PRESTACION DE SERVICIOS PROFESIONALES DE ASESORIA Y GESTION JURIDICA EN DERECHO LABORAL, INDIVIDUAL Y COLECTIVO EN LA GERENCIA DE AREA GESTION HUMANA</t>
  </si>
  <si>
    <t>800-IP-0113-2025</t>
  </si>
  <si>
    <t>800-PS-3820-2025</t>
  </si>
  <si>
    <t>2025/10/02</t>
  </si>
  <si>
    <t>PRESTACION DE SERVICIOS PROFESIONALES ESPECIALIZADOS EN EL AREA FUNCIONAL ADMINISTRACION GERENCIA DE LA GERENCIA DE AREA GESTION HUMANA</t>
  </si>
  <si>
    <t>800-IP-0114-2025</t>
  </si>
  <si>
    <t>800-PS-3821-2025</t>
  </si>
  <si>
    <t>PRESTACION DE SERVICIOS PROFESIONALES ESPECIALIZADOS EN LA UNIDAD GESTION COMPENSACION Y BENEFICIOS DE LA GERENCIA DE AREA GESTION HUMANA</t>
  </si>
  <si>
    <t>800-IP-0117-2025</t>
  </si>
  <si>
    <t>800-PS-3885-2025</t>
  </si>
  <si>
    <t>MIGUEL FRANCISCO PRADO GIL</t>
  </si>
  <si>
    <t>2025/10/20</t>
  </si>
  <si>
    <t>ADRIANA LUGO CARDENAS</t>
  </si>
  <si>
    <t>PRESTACION DE SERVICIOS PROFESIONALES EN LA UNIDAD GESTION TALENTO HUMANO DE LA GERENCIA DE AREA GESTION HUMANA</t>
  </si>
  <si>
    <t>800-IP-0118-2025</t>
  </si>
  <si>
    <t>800-PS-3886-2025</t>
  </si>
  <si>
    <t>CARLOS ANDRES SOLARTE RIVERA</t>
  </si>
  <si>
    <t>SANDRA FERNANDA BETANCOURTH CIFUENTES</t>
  </si>
  <si>
    <t>PRESTAR SERVICIOS DE ENTRENAMIENTO Y ACONDICIONAMIENTO FISICO COMO TAMBIEN DIRIGIR EN LOS DIFERENTES EVENTOS A LOS SERVIDORES PUBLICOS DE EMCALIE EICE ESP EN DIVERSAS DISCIPLINAS DEPORTIVAS, PARA PROCURAR LA INTEGRACION DE LOS TRABAJADORES, EL MEJORAMIENTO DE LA PRODUCTIVIDAD Y DE LAS RELACIONES LABORALES, EN EL MARCO DE ACTIVIDADES DE BIENESTAR</t>
  </si>
  <si>
    <t>110-IP-126-2025</t>
  </si>
  <si>
    <t>800-PS-3906-2025</t>
  </si>
  <si>
    <t>ASOCIACION DE TECNICOS DEPORTIVOS DEL VALLE</t>
  </si>
  <si>
    <t>2025/11/04</t>
  </si>
  <si>
    <t>JOHNY WILSON MUÑOZ VILLADA</t>
  </si>
  <si>
    <t>REALIZAR CAPACITACION EN TECNOLOGIAS DE OPERACION Y AUTOMATIZACION INDUSTRIAL, DIRIGIDA AL PERSONAL DE LA GERENCIA DE LA UNIDAD ESTRATEGICA DEL NEGOCIO DE ACUEDUCTO Y ALCANTARILLADO, Y DE LA UNIDAD DE INFRAESTRUCTURA DE TI DE LA GERENCIA DE AREA DE TECNOLOGIAS DE LA INFORMACION.</t>
  </si>
  <si>
    <t>800-IP-0105-2025</t>
  </si>
  <si>
    <t>800-PS-3931-2025</t>
  </si>
  <si>
    <t>UNIVERSIDAD ICESI</t>
  </si>
  <si>
    <t>800-IP-0107-2025</t>
  </si>
  <si>
    <t>800-PS-3964-2025</t>
  </si>
  <si>
    <t>ASOCIACION COLOMBIANA DE INGENIERIA SANITARIA Y AMBIENTAL ACODAL SECCIONAL OCCIDENTE</t>
  </si>
  <si>
    <t>2025/11/10</t>
  </si>
  <si>
    <t>PRESTACION DE SERVICIOS PROFESIONALES ESPECIALIZADOS PARA EL PROGRAMA INTEGRAL DE PREPARACION PARA EL RETIRO LABORAL DIRIGIDO AL PERSONAL DE EMCALI EICE ESP, CON EL FIN DE FACILITAR UN TRANSICION ADECUADA HACIA LA PENSION, PROMOVIENDO EL BIENESTAR FISICO, EMOCIONAL, FINANCIERO Y SOCIAL DE LOS COLABORADORES PROXIMOS A CULMINAR SU VIDA LABORAL ACTIVA</t>
  </si>
  <si>
    <t>800-IP-108-2025</t>
  </si>
  <si>
    <t>800-PS-3972-2025</t>
  </si>
  <si>
    <t>KATIA LEONOR BARROS LOPEZ</t>
  </si>
  <si>
    <t>2025/11/07</t>
  </si>
  <si>
    <t>DESARROLAR LAS ESCUELAS Y PROGRAMAS DE FORMACION DE LA UNIVERSIDAD CORPORATIVA EMCALI E.I.C.E E.S.P.</t>
  </si>
  <si>
    <t>800-IP-079-2025</t>
  </si>
  <si>
    <t>800-PS-4013-2025</t>
  </si>
  <si>
    <t>PONTIFICIA UNIVERSIDAD JAVERIANA</t>
  </si>
  <si>
    <t>2025/11/13</t>
  </si>
  <si>
    <t>PRESTACION DE SERVICIO DE APOYO EN EL AREA FUNCIONAL ADMINISTRACION GERENCIA DE LA GERENCIA DE AREA GESTION HUMANA</t>
  </si>
  <si>
    <t>800-IP-0120-2025</t>
  </si>
  <si>
    <t>800-PS-4015-2025</t>
  </si>
  <si>
    <t>JUAN PABLO GUZMAN CHAGUENDO</t>
  </si>
  <si>
    <t>2025/11/11</t>
  </si>
  <si>
    <t>PRESTACION DE SERVICIOS DE APOYO EN EL AREA FUNCIONAL DESARROLLO DE COMPETENCIAS Y GESTION DEL CONOCIMIENTO DE LA UNIDAD TALENTO HUMANO DE LA GERENCIA DE AREA GESTION HUMANA</t>
  </si>
  <si>
    <t>800-IP-0121-2025</t>
  </si>
  <si>
    <t>800-PS-4017-2025</t>
  </si>
  <si>
    <t>PAULA ANDREA SAAVEDRA PRADO</t>
  </si>
  <si>
    <t>PRESTACION DE SERVICIOS DE APOYO EN EL AREA FUNCIONAL ADMINISTRACION HISTORIA LABORAL DE LA UNIDAD TALENTO HUMANO DE LA GERENCIA DE AREA GESTION HUMANA</t>
  </si>
  <si>
    <t>800-IP-0123-2025</t>
  </si>
  <si>
    <t>800-PS-4033-2025</t>
  </si>
  <si>
    <t>GINNA PAOLA CUERO ALMENDRA</t>
  </si>
  <si>
    <t>800-IP-0122-2025</t>
  </si>
  <si>
    <t>800-PS-4034-2025</t>
  </si>
  <si>
    <t>MARIA JOSE VERNAZA VALLEJO</t>
  </si>
  <si>
    <t>2025/11/12</t>
  </si>
  <si>
    <t>PRESTACION DE SERVICIOS PROFESIONALES EN LA UNIDAD COMPENSACION Y BENEFICIOS DE LA GERENCIA DE AREA GESTION HUMANA</t>
  </si>
  <si>
    <t>800-IP-0124-2025</t>
  </si>
  <si>
    <t>800-PS-4035-2025</t>
  </si>
  <si>
    <t>STEFANY CASTRILLON CRUZ</t>
  </si>
  <si>
    <t>2025/11/18</t>
  </si>
  <si>
    <t>EDGAR ERNESTOR DEL SALTO TRUJILLO</t>
  </si>
  <si>
    <t>REALIZAR CAPACITACION EN LOS MODULOS DEFINIDOS PARA LAS ESCUELAS DE SERVICIO AL CLIENTE Y MANTENIMIENTO DE SERVICIOS ENERGETICOS DE LA UNIVERSIDAD CORPORATIVA EMCALI EICE ESP, ASI COMO EN LOS CURSOS ESPECIALIZADOS DE CIUDADES INTELIGENTES Y DERECHO URBANO, CONFORME A LOS LINEAMIENTOS, CONTENIDOS Y METODOLOGIAS ESTABLECIDOS EN EL PLAN INSTITUCIONAL DE FORMACION Y CAPACITACION, DIRIGIDOS A LOS TRABAJADORES DE EMCALI E.I.C.E E.S.P.</t>
  </si>
  <si>
    <t>800-IP-0097-2025</t>
  </si>
  <si>
    <t>800-PS-4082-2025</t>
  </si>
  <si>
    <t>UNIVERSIDAD AUTONOMA DE OCCIDENTE</t>
  </si>
  <si>
    <t>2025/12/09</t>
  </si>
  <si>
    <t>PRESTACION DE SERVICIOS PROFESIONALES ESPECIALIZADOS EN EL AREA FUNCIONAL GESTION DE JUBILADOS EN LA UNIDAD COMPENSACION Y BENEFICIOS DE LA GERENCIA DE AREA GESTION HUMANA</t>
  </si>
  <si>
    <t>800-IP-0125-2025</t>
  </si>
  <si>
    <t>800-PS-4113-2025</t>
  </si>
  <si>
    <t>2025/11/26</t>
  </si>
  <si>
    <t>PRESTACION DE SERVICIOS PROFECIONALES COMO INGENIERA INDUSTRIAL EN EL AREA DE PLANEACION Y EVALUACION DE LA GESTION EN LA GERENCIA DE AREA GESTION HUMANA</t>
  </si>
  <si>
    <t>800-IP-0129-2025</t>
  </si>
  <si>
    <t>800-PS-4178-2025</t>
  </si>
  <si>
    <t>DIANA ISABEL GUANGA VELASCO</t>
  </si>
  <si>
    <t>2025/12/10</t>
  </si>
  <si>
    <t>PRESTACION DE SERVICIOS PROFESIONALES EN PSICOLOGIA PARA APOYAR EL DESARROLLO DE LAS ESTRATEGIAS PARA EL FORTALECIMIENTO DE LA CULTURA ORGANIZACIONAL DE EMCALI MEDIANTE LOS ELEMENTOS DEL MODELO DE GESTION DEL CAMBIO ORGANIZACIONAL.</t>
  </si>
  <si>
    <t>800-IP-0128-2025</t>
  </si>
  <si>
    <t>800-PS-4179-2025</t>
  </si>
  <si>
    <t>YINELA ZAPATA MONTAÑO</t>
  </si>
  <si>
    <t>CONTRATAR LA PRESTACION DE SERVICIOS PARA LA ADQUISICION DE LAS PRUEBAS PSICOTECNICAS PARA LA MEDICION DE COMPETENCIAS COMPORTAMENTALES DE APLICACION EN LINEA DE PRUEBAS PSICOTECNICAS, CON EL FIN DE APOYAR LOS PROCESOS DE SELECCION Y VINCULACION DE PERSONAL DE EMCALI EICE ESP.</t>
  </si>
  <si>
    <t>110-IP-0165-2025</t>
  </si>
  <si>
    <t>800-PS-4223-2025</t>
  </si>
  <si>
    <t>GIUNTI PSYCHOMETRICS COLOMBIA SAS</t>
  </si>
  <si>
    <t>2025/12/24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</si>
</sst>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240A]\ * #,##0_ ;_-[$$-240A]\ * \-#,##0\ ;_-[$$-240A]\ * &quot;-&quot;??_ ;_-@_ "/>
    <numFmt numFmtId="165" formatCode="_-* #,##0_-;\-* #,##0_-;_-* &quot;-&quot;??_-;_-@_-"/>
    <numFmt numFmtId="166" formatCode="_-\$* #,##0_-;&quot;-$&quot;* #,##0_-;_-\$* \-_-;_-@_-"/>
    <numFmt numFmtId="167" formatCode="yyyy\-mm\-dd;@"/>
  </numFmts>
  <fonts count="13" x14ac:knownFonts="1">
    <font>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rgb="FF201F1E"/>
      <name val="Calibri"/>
      <family val="2"/>
    </font>
    <font>
      <sz val="10"/>
      <name val="Arial"/>
      <family val="2"/>
    </font>
    <font>
      <sz val="10"/>
      <name val="Arial"/>
      <family val="2"/>
      <charset val="1"/>
    </font>
    <font>
      <sz val="11"/>
      <color theme="1" tint="0.24994659260841701"/>
      <name val="Calibri Light"/>
      <family val="2"/>
      <scheme val="major"/>
    </font>
    <font>
      <sz val="11"/>
      <name val="Calibri"/>
      <family val="2"/>
    </font>
    <font>
      <sz val="11"/>
      <color theme="1"/>
      <name val="Calibri"/>
      <family val="2"/>
    </font>
    <font>
      <sz val="11"/>
      <color rgb="FF000000"/>
      <name val="Calibri"/>
      <family val="2"/>
      <charset val="1"/>
    </font>
    <font>
      <sz val="10"/>
      <color theme="1"/>
      <name val="Arial"/>
      <family val="2"/>
    </font>
  </fonts>
  <fills count="5">
    <fill>
      <patternFill patternType="none"/>
    </fill>
    <fill>
      <patternFill patternType="gray125"/>
    </fill>
    <fill>
      <patternFill patternType="solid">
        <fgColor theme="7" tint="0.59999389629810485"/>
        <bgColor rgb="FFFFFFFF"/>
      </patternFill>
    </fill>
    <fill>
      <patternFill patternType="solid">
        <fgColor theme="8" tint="0.59999389629810485"/>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bottom style="thin">
        <color indexed="64"/>
      </bottom>
      <diagonal/>
    </border>
  </borders>
  <cellStyleXfs count="17">
    <xf numFmtId="0" fontId="0" fillId="0" borderId="0"/>
    <xf numFmtId="0" fontId="7" fillId="0" borderId="0"/>
    <xf numFmtId="0" fontId="8" fillId="0" borderId="0" applyNumberFormat="0" applyFill="0" applyBorder="0" applyProtection="0">
      <alignment horizontal="center" vertical="center"/>
    </xf>
    <xf numFmtId="43" fontId="2" fillId="0" borderId="0" applyFont="0" applyFill="0" applyBorder="0" applyAlignment="0" applyProtection="0"/>
    <xf numFmtId="0" fontId="9" fillId="0" borderId="0"/>
    <xf numFmtId="49" fontId="2" fillId="0" borderId="0" applyFont="0" applyFill="0" applyBorder="0">
      <alignment horizontal="center" vertical="center" wrapText="1"/>
    </xf>
    <xf numFmtId="44"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166" fontId="11" fillId="0" borderId="0" applyBorder="0" applyProtection="0"/>
    <xf numFmtId="0" fontId="11" fillId="0" borderId="0"/>
    <xf numFmtId="42" fontId="11" fillId="0" borderId="0" applyFont="0" applyFill="0" applyBorder="0" applyAlignment="0" applyProtection="0"/>
    <xf numFmtId="9" fontId="6"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0" fontId="10" fillId="0" borderId="0"/>
  </cellStyleXfs>
  <cellXfs count="18">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0" fontId="4" fillId="0" borderId="0" xfId="0" applyFont="1" applyAlignment="1">
      <alignment vertical="center" wrapText="1"/>
    </xf>
    <xf numFmtId="9" fontId="4" fillId="0" borderId="0" xfId="0" applyNumberFormat="1" applyFont="1" applyAlignment="1">
      <alignment vertical="center"/>
    </xf>
    <xf numFmtId="167" fontId="4" fillId="0" borderId="0" xfId="0" applyNumberFormat="1" applyFont="1" applyAlignment="1">
      <alignment horizontal="center" vertical="center"/>
    </xf>
    <xf numFmtId="167" fontId="4" fillId="0" borderId="0" xfId="0" applyNumberFormat="1" applyFont="1" applyAlignment="1">
      <alignment vertical="center"/>
    </xf>
    <xf numFmtId="0" fontId="5" fillId="2" borderId="1" xfId="0" applyFont="1" applyFill="1" applyBorder="1" applyAlignment="1">
      <alignment horizontal="center" vertical="center"/>
    </xf>
    <xf numFmtId="164" fontId="4" fillId="0" borderId="0" xfId="0" applyNumberFormat="1" applyFont="1" applyAlignment="1">
      <alignment vertical="center"/>
    </xf>
    <xf numFmtId="165" fontId="4" fillId="0" borderId="0" xfId="3" applyNumberFormat="1" applyFont="1" applyAlignment="1">
      <alignment vertical="center"/>
    </xf>
    <xf numFmtId="0" fontId="12" fillId="0" borderId="1" xfId="0" applyFont="1" applyBorder="1" applyAlignment="1">
      <alignment vertical="center" wrapText="1"/>
    </xf>
    <xf numFmtId="0" fontId="12" fillId="0" borderId="1" xfId="0" applyFont="1" applyBorder="1" applyAlignment="1">
      <alignment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xf>
    <xf numFmtId="0" fontId="1" fillId="0" borderId="2" xfId="0" applyFont="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cellXfs>
  <cellStyles count="17">
    <cellStyle name="Excel Built-in Currency [0] 1" xfId="9" xr:uid="{FE9375A9-A84D-446E-9686-31896335E4B3}"/>
    <cellStyle name="Millares" xfId="3" builtinId="3"/>
    <cellStyle name="Moneda [0] 2" xfId="11" xr:uid="{B7BA463A-AD6D-412C-A223-B11386532D7D}"/>
    <cellStyle name="Moneda [0] 3" xfId="8" xr:uid="{85E23FAA-0332-47A5-A857-A2FDC65FAE51}"/>
    <cellStyle name="Moneda 2" xfId="7" xr:uid="{2A08D995-736B-4F69-B50F-6F2AD7547FD6}"/>
    <cellStyle name="Moneda 3" xfId="6" xr:uid="{2815A185-F2EF-4FA8-AB83-ABE68A7FD074}"/>
    <cellStyle name="Moneda 4" xfId="14" xr:uid="{1F26866A-D7E7-438D-BAA7-B55DA6FD7392}"/>
    <cellStyle name="Moneda 5" xfId="15" xr:uid="{F7C2A3BF-30E4-4514-8DBD-F877EEC43BBC}"/>
    <cellStyle name="Normal" xfId="0" builtinId="0"/>
    <cellStyle name="Normal 2" xfId="10" xr:uid="{20FE3967-602D-4598-A382-021D7BF62EEB}"/>
    <cellStyle name="Normal 2 2" xfId="1" xr:uid="{31CAEC39-2116-4FE2-85AB-93FE7D06B316}"/>
    <cellStyle name="Normal 3" xfId="4" xr:uid="{A33B799E-DB8C-41D3-AA05-09C35E0F5F09}"/>
    <cellStyle name="Normal 439" xfId="13" xr:uid="{FD865794-9501-402C-A625-47D6294FCC85}"/>
    <cellStyle name="Normal 5" xfId="2" xr:uid="{E2F38683-E562-46A0-BA21-732B1E0DB960}"/>
    <cellStyle name="Normal 8" xfId="16" xr:uid="{604940A1-A3CE-4622-B144-F332C2919FFE}"/>
    <cellStyle name="Número de serie" xfId="5" xr:uid="{18E9C274-72B8-45E5-8240-34D08256FD6D}"/>
    <cellStyle name="Porcentaje 2" xfId="12" xr:uid="{C0404185-86A2-46C2-8DF7-5A3C7E5FF9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667"/>
  <sheetViews>
    <sheetView tabSelected="1" zoomScale="85" zoomScaleNormal="85" workbookViewId="0">
      <selection activeCell="F515" sqref="F515"/>
    </sheetView>
  </sheetViews>
  <sheetFormatPr baseColWidth="10" defaultColWidth="11.5703125" defaultRowHeight="14.25" customHeight="1" x14ac:dyDescent="0.25"/>
  <cols>
    <col min="1" max="1" width="1.140625" style="1" customWidth="1"/>
    <col min="2" max="2" width="22.7109375" style="1" customWidth="1"/>
    <col min="3" max="3" width="36.5703125" style="3" customWidth="1"/>
    <col min="4" max="4" width="21.42578125" style="1" customWidth="1"/>
    <col min="5" max="5" width="23.7109375" style="3" customWidth="1"/>
    <col min="6" max="6" width="26.5703125" style="1" customWidth="1"/>
    <col min="7" max="9" width="22.85546875" style="1" customWidth="1"/>
    <col min="10" max="10" width="26.28515625" style="5" customWidth="1"/>
    <col min="11" max="11" width="20" style="6" customWidth="1"/>
    <col min="12" max="12" width="22.85546875" style="9" customWidth="1"/>
    <col min="13" max="16" width="22.85546875" style="1" customWidth="1"/>
    <col min="17" max="17" width="20.28515625" style="4" customWidth="1"/>
    <col min="18" max="18" width="30.7109375" style="3" customWidth="1"/>
    <col min="19" max="20" width="11.5703125" style="1"/>
    <col min="21" max="21" width="15.140625" style="1" customWidth="1"/>
    <col min="22" max="16384" width="11.5703125" style="1"/>
  </cols>
  <sheetData>
    <row r="1" spans="2:21" ht="18" customHeight="1" x14ac:dyDescent="0.25">
      <c r="B1" s="15" t="s">
        <v>10</v>
      </c>
      <c r="C1" s="15"/>
      <c r="D1" s="15"/>
      <c r="E1" s="15"/>
      <c r="F1" s="15"/>
      <c r="G1" s="15"/>
      <c r="H1" s="15"/>
      <c r="I1" s="15"/>
      <c r="J1" s="15"/>
      <c r="K1" s="15"/>
      <c r="L1" s="15"/>
      <c r="M1" s="15"/>
      <c r="N1" s="15"/>
      <c r="O1" s="15"/>
      <c r="P1" s="15"/>
      <c r="Q1" s="15"/>
    </row>
    <row r="2" spans="2:21" ht="18" customHeight="1" x14ac:dyDescent="0.25">
      <c r="B2" s="12" t="s">
        <v>0</v>
      </c>
      <c r="C2" s="13"/>
      <c r="D2" s="13"/>
      <c r="E2" s="13"/>
      <c r="F2" s="13"/>
      <c r="G2" s="13"/>
      <c r="H2" s="13"/>
      <c r="I2" s="14"/>
      <c r="J2" s="16" t="s">
        <v>1</v>
      </c>
      <c r="K2" s="17"/>
      <c r="L2" s="17"/>
      <c r="M2" s="17"/>
      <c r="N2" s="17"/>
      <c r="O2" s="17"/>
      <c r="P2" s="17"/>
      <c r="Q2" s="17"/>
      <c r="R2" s="17"/>
    </row>
    <row r="3" spans="2:21" ht="25.5" x14ac:dyDescent="0.25">
      <c r="B3" s="2" t="s">
        <v>2</v>
      </c>
      <c r="C3" s="2" t="s">
        <v>3</v>
      </c>
      <c r="D3" s="2" t="s">
        <v>12</v>
      </c>
      <c r="E3" s="2" t="s">
        <v>4</v>
      </c>
      <c r="F3" s="2" t="s">
        <v>5</v>
      </c>
      <c r="G3" s="7" t="s">
        <v>18</v>
      </c>
      <c r="H3" s="2" t="s">
        <v>11</v>
      </c>
      <c r="I3" s="2" t="s">
        <v>8</v>
      </c>
      <c r="J3" s="2" t="s">
        <v>6</v>
      </c>
      <c r="K3" s="2" t="s">
        <v>9</v>
      </c>
      <c r="L3" s="2" t="s">
        <v>13</v>
      </c>
      <c r="M3" s="2" t="s">
        <v>14</v>
      </c>
      <c r="N3" s="2" t="s">
        <v>15</v>
      </c>
      <c r="O3" s="2" t="s">
        <v>16</v>
      </c>
      <c r="P3" s="2" t="s">
        <v>17</v>
      </c>
      <c r="Q3" s="2" t="s">
        <v>7</v>
      </c>
      <c r="R3" s="2" t="s">
        <v>1</v>
      </c>
    </row>
    <row r="4" spans="2:21" ht="14.25" customHeight="1" x14ac:dyDescent="0.25">
      <c r="B4" s="11" t="s">
        <v>710</v>
      </c>
      <c r="C4" s="11" t="s">
        <v>573</v>
      </c>
      <c r="D4" s="11" t="s">
        <v>392</v>
      </c>
      <c r="E4" s="11" t="s">
        <v>712</v>
      </c>
      <c r="F4" s="11" t="s">
        <v>19</v>
      </c>
      <c r="G4" s="11" t="s">
        <v>201</v>
      </c>
      <c r="H4" s="11">
        <v>9005714282</v>
      </c>
      <c r="I4" s="11">
        <v>680680000</v>
      </c>
      <c r="J4" s="11">
        <v>45701</v>
      </c>
      <c r="K4" s="11">
        <v>46022</v>
      </c>
      <c r="L4" s="11">
        <v>0</v>
      </c>
      <c r="M4" s="11">
        <v>0</v>
      </c>
      <c r="N4" s="11">
        <v>680680000</v>
      </c>
      <c r="O4" s="11">
        <v>680680000</v>
      </c>
      <c r="P4" s="11">
        <v>0</v>
      </c>
      <c r="Q4" s="11">
        <v>1</v>
      </c>
      <c r="R4" s="10" t="s">
        <v>370</v>
      </c>
      <c r="U4" s="8"/>
    </row>
    <row r="5" spans="2:21" ht="14.25" customHeight="1" x14ac:dyDescent="0.25">
      <c r="B5" s="11" t="s">
        <v>710</v>
      </c>
      <c r="C5" s="11" t="s">
        <v>574</v>
      </c>
      <c r="D5" s="11" t="s">
        <v>393</v>
      </c>
      <c r="E5" s="11" t="s">
        <v>711</v>
      </c>
      <c r="F5" s="11" t="s">
        <v>20</v>
      </c>
      <c r="G5" s="11" t="s">
        <v>202</v>
      </c>
      <c r="H5" s="11">
        <v>8903314066</v>
      </c>
      <c r="I5" s="11">
        <v>6000000</v>
      </c>
      <c r="J5" s="11">
        <v>45757</v>
      </c>
      <c r="K5" s="11">
        <v>46022</v>
      </c>
      <c r="L5" s="11">
        <v>1</v>
      </c>
      <c r="M5" s="11">
        <v>15142718</v>
      </c>
      <c r="N5" s="11">
        <v>21142718</v>
      </c>
      <c r="O5" s="11">
        <v>21142718</v>
      </c>
      <c r="P5" s="11">
        <v>0</v>
      </c>
      <c r="Q5" s="11">
        <v>1</v>
      </c>
      <c r="R5" s="10" t="s">
        <v>371</v>
      </c>
      <c r="U5" s="8"/>
    </row>
    <row r="6" spans="2:21" ht="14.25" customHeight="1" x14ac:dyDescent="0.25">
      <c r="B6" s="11" t="s">
        <v>710</v>
      </c>
      <c r="C6" s="11" t="s">
        <v>575</v>
      </c>
      <c r="D6" s="11" t="s">
        <v>394</v>
      </c>
      <c r="E6" s="11" t="s">
        <v>711</v>
      </c>
      <c r="F6" s="11" t="s">
        <v>21</v>
      </c>
      <c r="G6" s="11" t="s">
        <v>203</v>
      </c>
      <c r="H6" s="11">
        <v>9004116703</v>
      </c>
      <c r="I6" s="11">
        <v>979800000</v>
      </c>
      <c r="J6" s="11">
        <v>45845</v>
      </c>
      <c r="K6" s="11">
        <v>46022</v>
      </c>
      <c r="L6" s="11">
        <v>2</v>
      </c>
      <c r="M6" s="11">
        <v>1027000000</v>
      </c>
      <c r="N6" s="11">
        <v>2006800000</v>
      </c>
      <c r="O6" s="11">
        <v>2006800000</v>
      </c>
      <c r="P6" s="11">
        <v>0</v>
      </c>
      <c r="Q6" s="11">
        <v>1</v>
      </c>
      <c r="R6" s="10" t="s">
        <v>372</v>
      </c>
      <c r="U6" s="8"/>
    </row>
    <row r="7" spans="2:21" ht="14.25" customHeight="1" x14ac:dyDescent="0.25">
      <c r="B7" s="11" t="s">
        <v>710</v>
      </c>
      <c r="C7" s="11" t="s">
        <v>576</v>
      </c>
      <c r="D7" s="11" t="s">
        <v>395</v>
      </c>
      <c r="E7" s="11" t="s">
        <v>713</v>
      </c>
      <c r="F7" s="11" t="s">
        <v>22</v>
      </c>
      <c r="G7" s="11" t="s">
        <v>204</v>
      </c>
      <c r="H7" s="11">
        <v>1144064335</v>
      </c>
      <c r="I7" s="11">
        <v>137148000</v>
      </c>
      <c r="J7" s="11">
        <v>45681</v>
      </c>
      <c r="K7" s="11">
        <v>46022</v>
      </c>
      <c r="L7" s="11">
        <v>0</v>
      </c>
      <c r="M7" s="11">
        <v>0</v>
      </c>
      <c r="N7" s="11">
        <v>137148000</v>
      </c>
      <c r="O7" s="11">
        <v>137148000</v>
      </c>
      <c r="P7" s="11">
        <v>0</v>
      </c>
      <c r="Q7" s="11">
        <v>1</v>
      </c>
      <c r="R7" s="10" t="s">
        <v>373</v>
      </c>
      <c r="U7" s="8"/>
    </row>
    <row r="8" spans="2:21" ht="14.25" customHeight="1" x14ac:dyDescent="0.25">
      <c r="B8" s="11" t="s">
        <v>710</v>
      </c>
      <c r="C8" s="11" t="s">
        <v>577</v>
      </c>
      <c r="D8" s="11" t="s">
        <v>396</v>
      </c>
      <c r="E8" s="11" t="s">
        <v>713</v>
      </c>
      <c r="F8" s="11" t="s">
        <v>23</v>
      </c>
      <c r="G8" s="11" t="s">
        <v>205</v>
      </c>
      <c r="H8" s="11">
        <v>1125621818</v>
      </c>
      <c r="I8" s="11">
        <v>137148000</v>
      </c>
      <c r="J8" s="11" t="e">
        <v>#N/A</v>
      </c>
      <c r="K8" s="11" t="e">
        <v>#N/A</v>
      </c>
      <c r="L8" s="11">
        <v>0</v>
      </c>
      <c r="M8" s="11">
        <v>0</v>
      </c>
      <c r="N8" s="11">
        <v>137148000</v>
      </c>
      <c r="O8" s="11">
        <v>0</v>
      </c>
      <c r="P8" s="11">
        <v>0</v>
      </c>
      <c r="Q8" s="11">
        <v>0</v>
      </c>
      <c r="R8" s="10" t="s">
        <v>373</v>
      </c>
      <c r="U8" s="8"/>
    </row>
    <row r="9" spans="2:21" ht="14.25" customHeight="1" x14ac:dyDescent="0.25">
      <c r="B9" s="11" t="s">
        <v>710</v>
      </c>
      <c r="C9" s="11" t="s">
        <v>578</v>
      </c>
      <c r="D9" s="11" t="s">
        <v>397</v>
      </c>
      <c r="E9" s="11" t="s">
        <v>713</v>
      </c>
      <c r="F9" s="11" t="s">
        <v>24</v>
      </c>
      <c r="G9" s="11" t="s">
        <v>206</v>
      </c>
      <c r="H9" s="11">
        <v>1085318377</v>
      </c>
      <c r="I9" s="11">
        <v>40352400</v>
      </c>
      <c r="J9" s="11">
        <v>45681</v>
      </c>
      <c r="K9" s="11">
        <v>45869</v>
      </c>
      <c r="L9" s="11">
        <v>1</v>
      </c>
      <c r="M9" s="11">
        <v>6725400</v>
      </c>
      <c r="N9" s="11">
        <v>47077800</v>
      </c>
      <c r="O9" s="11">
        <v>47077800</v>
      </c>
      <c r="P9" s="11">
        <v>0</v>
      </c>
      <c r="Q9" s="11">
        <v>1</v>
      </c>
      <c r="R9" s="10" t="s">
        <v>370</v>
      </c>
      <c r="U9" s="8"/>
    </row>
    <row r="10" spans="2:21" ht="14.25" customHeight="1" x14ac:dyDescent="0.25">
      <c r="B10" s="11" t="s">
        <v>710</v>
      </c>
      <c r="C10" s="11" t="s">
        <v>579</v>
      </c>
      <c r="D10" s="11" t="s">
        <v>398</v>
      </c>
      <c r="E10" s="11" t="s">
        <v>713</v>
      </c>
      <c r="F10" s="11" t="s">
        <v>25</v>
      </c>
      <c r="G10" s="11" t="s">
        <v>207</v>
      </c>
      <c r="H10" s="11">
        <v>1130614558</v>
      </c>
      <c r="I10" s="11">
        <v>174000000</v>
      </c>
      <c r="J10" s="11">
        <v>45686</v>
      </c>
      <c r="K10" s="11">
        <v>46022</v>
      </c>
      <c r="L10" s="11">
        <v>0</v>
      </c>
      <c r="M10" s="11">
        <v>0</v>
      </c>
      <c r="N10" s="11">
        <v>174000000</v>
      </c>
      <c r="O10" s="11">
        <v>174000000</v>
      </c>
      <c r="P10" s="11">
        <v>0</v>
      </c>
      <c r="Q10" s="11">
        <v>1</v>
      </c>
      <c r="R10" s="10" t="s">
        <v>374</v>
      </c>
      <c r="U10" s="8"/>
    </row>
    <row r="11" spans="2:21" ht="14.25" customHeight="1" x14ac:dyDescent="0.25">
      <c r="B11" s="11" t="s">
        <v>710</v>
      </c>
      <c r="C11" s="11" t="s">
        <v>580</v>
      </c>
      <c r="D11" s="11" t="s">
        <v>399</v>
      </c>
      <c r="E11" s="11" t="s">
        <v>713</v>
      </c>
      <c r="F11" s="11" t="s">
        <v>26</v>
      </c>
      <c r="G11" s="11" t="s">
        <v>208</v>
      </c>
      <c r="H11" s="11">
        <v>1113685486</v>
      </c>
      <c r="I11" s="11">
        <v>24260400</v>
      </c>
      <c r="J11" s="11">
        <v>45681</v>
      </c>
      <c r="K11" s="11">
        <v>45961</v>
      </c>
      <c r="L11" s="11">
        <v>2</v>
      </c>
      <c r="M11" s="11">
        <v>32347200</v>
      </c>
      <c r="N11" s="11">
        <v>56607600</v>
      </c>
      <c r="O11" s="11">
        <v>56607600</v>
      </c>
      <c r="P11" s="11">
        <v>0</v>
      </c>
      <c r="Q11" s="11">
        <v>1</v>
      </c>
      <c r="R11" s="10" t="s">
        <v>370</v>
      </c>
      <c r="U11" s="8"/>
    </row>
    <row r="12" spans="2:21" ht="14.25" customHeight="1" x14ac:dyDescent="0.25">
      <c r="B12" s="11" t="s">
        <v>710</v>
      </c>
      <c r="C12" s="11" t="s">
        <v>581</v>
      </c>
      <c r="D12" s="11" t="s">
        <v>400</v>
      </c>
      <c r="E12" s="11" t="s">
        <v>713</v>
      </c>
      <c r="F12" s="11" t="s">
        <v>27</v>
      </c>
      <c r="G12" s="11" t="s">
        <v>209</v>
      </c>
      <c r="H12" s="11">
        <v>1130601350</v>
      </c>
      <c r="I12" s="11">
        <v>30576000</v>
      </c>
      <c r="J12" s="11">
        <v>45681</v>
      </c>
      <c r="K12" s="11">
        <v>45838</v>
      </c>
      <c r="L12" s="11">
        <v>0</v>
      </c>
      <c r="M12" s="11">
        <v>0</v>
      </c>
      <c r="N12" s="11">
        <v>30576000</v>
      </c>
      <c r="O12" s="11">
        <v>30576000</v>
      </c>
      <c r="P12" s="11">
        <v>0</v>
      </c>
      <c r="Q12" s="11">
        <v>1</v>
      </c>
      <c r="R12" s="10" t="s">
        <v>370</v>
      </c>
      <c r="U12" s="8"/>
    </row>
    <row r="13" spans="2:21" ht="14.25" customHeight="1" x14ac:dyDescent="0.25">
      <c r="B13" s="11" t="s">
        <v>710</v>
      </c>
      <c r="C13" s="11" t="s">
        <v>582</v>
      </c>
      <c r="D13" s="11" t="s">
        <v>401</v>
      </c>
      <c r="E13" s="11" t="s">
        <v>713</v>
      </c>
      <c r="F13" s="11" t="s">
        <v>28</v>
      </c>
      <c r="G13" s="11" t="s">
        <v>210</v>
      </c>
      <c r="H13" s="11">
        <v>31373682</v>
      </c>
      <c r="I13" s="11">
        <v>68574000</v>
      </c>
      <c r="J13" s="11">
        <v>45681</v>
      </c>
      <c r="K13" s="11">
        <v>46022</v>
      </c>
      <c r="L13" s="11">
        <v>3</v>
      </c>
      <c r="M13" s="11">
        <v>68574000</v>
      </c>
      <c r="N13" s="11">
        <v>137148000</v>
      </c>
      <c r="O13" s="11">
        <v>137148000</v>
      </c>
      <c r="P13" s="11">
        <v>0</v>
      </c>
      <c r="Q13" s="11">
        <v>1</v>
      </c>
      <c r="R13" s="10" t="s">
        <v>370</v>
      </c>
      <c r="U13" s="8"/>
    </row>
    <row r="14" spans="2:21" ht="14.25" customHeight="1" x14ac:dyDescent="0.25">
      <c r="B14" s="11" t="s">
        <v>710</v>
      </c>
      <c r="C14" s="11" t="s">
        <v>583</v>
      </c>
      <c r="D14" s="11" t="s">
        <v>402</v>
      </c>
      <c r="E14" s="11" t="s">
        <v>713</v>
      </c>
      <c r="F14" s="11" t="s">
        <v>29</v>
      </c>
      <c r="G14" s="11" t="s">
        <v>211</v>
      </c>
      <c r="H14" s="11">
        <v>26274639</v>
      </c>
      <c r="I14" s="11">
        <v>68574000</v>
      </c>
      <c r="J14" s="11">
        <v>45681</v>
      </c>
      <c r="K14" s="11">
        <v>46022</v>
      </c>
      <c r="L14" s="11">
        <v>3</v>
      </c>
      <c r="M14" s="11">
        <v>68574000</v>
      </c>
      <c r="N14" s="11">
        <v>137148000</v>
      </c>
      <c r="O14" s="11">
        <v>137148000</v>
      </c>
      <c r="P14" s="11">
        <v>0</v>
      </c>
      <c r="Q14" s="11">
        <v>1</v>
      </c>
      <c r="R14" s="10" t="s">
        <v>370</v>
      </c>
      <c r="U14" s="8"/>
    </row>
    <row r="15" spans="2:21" ht="14.25" customHeight="1" x14ac:dyDescent="0.25">
      <c r="B15" s="11" t="s">
        <v>710</v>
      </c>
      <c r="C15" s="11" t="s">
        <v>584</v>
      </c>
      <c r="D15" s="11" t="s">
        <v>403</v>
      </c>
      <c r="E15" s="11" t="s">
        <v>713</v>
      </c>
      <c r="F15" s="11" t="s">
        <v>30</v>
      </c>
      <c r="G15" s="11" t="s">
        <v>212</v>
      </c>
      <c r="H15" s="11">
        <v>1151947181</v>
      </c>
      <c r="I15" s="11">
        <v>42011520</v>
      </c>
      <c r="J15" s="11">
        <v>45681</v>
      </c>
      <c r="K15" s="11">
        <v>45838</v>
      </c>
      <c r="L15" s="11">
        <v>0</v>
      </c>
      <c r="M15" s="11">
        <v>0</v>
      </c>
      <c r="N15" s="11">
        <v>42011520</v>
      </c>
      <c r="O15" s="11">
        <v>42011520</v>
      </c>
      <c r="P15" s="11">
        <v>0</v>
      </c>
      <c r="Q15" s="11">
        <v>1</v>
      </c>
      <c r="R15" s="10" t="s">
        <v>370</v>
      </c>
      <c r="U15" s="8"/>
    </row>
    <row r="16" spans="2:21" ht="14.25" customHeight="1" x14ac:dyDescent="0.25">
      <c r="B16" s="11" t="s">
        <v>710</v>
      </c>
      <c r="C16" s="11" t="s">
        <v>585</v>
      </c>
      <c r="D16" s="11" t="s">
        <v>404</v>
      </c>
      <c r="E16" s="11" t="s">
        <v>713</v>
      </c>
      <c r="F16" s="11" t="s">
        <v>31</v>
      </c>
      <c r="G16" s="11" t="s">
        <v>213</v>
      </c>
      <c r="H16" s="11">
        <v>1144042561</v>
      </c>
      <c r="I16" s="11">
        <v>38565120</v>
      </c>
      <c r="J16" s="11">
        <v>45681</v>
      </c>
      <c r="K16" s="11">
        <v>46022</v>
      </c>
      <c r="L16" s="11">
        <v>3</v>
      </c>
      <c r="M16" s="11">
        <v>38565120</v>
      </c>
      <c r="N16" s="11">
        <v>77130240</v>
      </c>
      <c r="O16" s="11">
        <v>77130240</v>
      </c>
      <c r="P16" s="11">
        <v>0</v>
      </c>
      <c r="Q16" s="11">
        <v>1</v>
      </c>
      <c r="R16" s="10" t="s">
        <v>375</v>
      </c>
      <c r="U16" s="8"/>
    </row>
    <row r="17" spans="2:21" ht="14.25" customHeight="1" x14ac:dyDescent="0.25">
      <c r="B17" s="11" t="s">
        <v>710</v>
      </c>
      <c r="C17" s="11" t="s">
        <v>586</v>
      </c>
      <c r="D17" s="11" t="s">
        <v>405</v>
      </c>
      <c r="E17" s="11" t="s">
        <v>713</v>
      </c>
      <c r="F17" s="11" t="s">
        <v>32</v>
      </c>
      <c r="G17" s="11" t="s">
        <v>214</v>
      </c>
      <c r="H17" s="11">
        <v>94372166</v>
      </c>
      <c r="I17" s="11">
        <v>137148000</v>
      </c>
      <c r="J17" s="11">
        <v>45681</v>
      </c>
      <c r="K17" s="11">
        <v>46022</v>
      </c>
      <c r="L17" s="11">
        <v>0</v>
      </c>
      <c r="M17" s="11">
        <v>0</v>
      </c>
      <c r="N17" s="11">
        <v>137148000</v>
      </c>
      <c r="O17" s="11">
        <v>137148000</v>
      </c>
      <c r="P17" s="11">
        <v>0</v>
      </c>
      <c r="Q17" s="11">
        <v>1</v>
      </c>
      <c r="R17" s="10" t="s">
        <v>373</v>
      </c>
      <c r="U17" s="8"/>
    </row>
    <row r="18" spans="2:21" ht="14.25" customHeight="1" x14ac:dyDescent="0.25">
      <c r="B18" s="11" t="s">
        <v>710</v>
      </c>
      <c r="C18" s="11" t="s">
        <v>587</v>
      </c>
      <c r="D18" s="11" t="s">
        <v>406</v>
      </c>
      <c r="E18" s="11" t="s">
        <v>713</v>
      </c>
      <c r="F18" s="11" t="s">
        <v>33</v>
      </c>
      <c r="G18" s="11" t="s">
        <v>215</v>
      </c>
      <c r="H18" s="11">
        <v>16765209</v>
      </c>
      <c r="I18" s="11">
        <v>60000000</v>
      </c>
      <c r="J18" s="11">
        <v>45686</v>
      </c>
      <c r="K18" s="11">
        <v>46022</v>
      </c>
      <c r="L18" s="11">
        <v>0</v>
      </c>
      <c r="M18" s="11">
        <v>0</v>
      </c>
      <c r="N18" s="11">
        <v>60000000</v>
      </c>
      <c r="O18" s="11">
        <v>60000000</v>
      </c>
      <c r="P18" s="11">
        <v>0</v>
      </c>
      <c r="Q18" s="11">
        <v>1</v>
      </c>
      <c r="R18" s="10" t="s">
        <v>370</v>
      </c>
      <c r="U18" s="8"/>
    </row>
    <row r="19" spans="2:21" ht="14.25" customHeight="1" x14ac:dyDescent="0.25">
      <c r="B19" s="11" t="s">
        <v>710</v>
      </c>
      <c r="C19" s="11" t="s">
        <v>580</v>
      </c>
      <c r="D19" s="11" t="s">
        <v>407</v>
      </c>
      <c r="E19" s="11" t="s">
        <v>713</v>
      </c>
      <c r="F19" s="11" t="s">
        <v>34</v>
      </c>
      <c r="G19" s="11" t="s">
        <v>216</v>
      </c>
      <c r="H19" s="11">
        <v>1144097900</v>
      </c>
      <c r="I19" s="11">
        <v>27283200</v>
      </c>
      <c r="J19" s="11">
        <v>45686</v>
      </c>
      <c r="K19" s="11">
        <v>46022</v>
      </c>
      <c r="L19" s="11">
        <v>3</v>
      </c>
      <c r="M19" s="11">
        <v>27283200</v>
      </c>
      <c r="N19" s="11">
        <v>54566400</v>
      </c>
      <c r="O19" s="11">
        <v>54566400</v>
      </c>
      <c r="P19" s="11">
        <v>0</v>
      </c>
      <c r="Q19" s="11">
        <v>1</v>
      </c>
      <c r="R19" s="10" t="s">
        <v>370</v>
      </c>
      <c r="U19" s="8"/>
    </row>
    <row r="20" spans="2:21" ht="14.25" customHeight="1" x14ac:dyDescent="0.25">
      <c r="B20" s="11" t="s">
        <v>710</v>
      </c>
      <c r="C20" s="11" t="s">
        <v>588</v>
      </c>
      <c r="D20" s="11" t="s">
        <v>408</v>
      </c>
      <c r="E20" s="11" t="s">
        <v>713</v>
      </c>
      <c r="F20" s="11" t="s">
        <v>35</v>
      </c>
      <c r="G20" s="11" t="s">
        <v>217</v>
      </c>
      <c r="H20" s="11">
        <v>1140869918</v>
      </c>
      <c r="I20" s="11">
        <v>104400000</v>
      </c>
      <c r="J20" s="11">
        <v>45686</v>
      </c>
      <c r="K20" s="11">
        <v>46022</v>
      </c>
      <c r="L20" s="11">
        <v>0</v>
      </c>
      <c r="M20" s="11">
        <v>0</v>
      </c>
      <c r="N20" s="11">
        <v>104400000</v>
      </c>
      <c r="O20" s="11">
        <v>104400000</v>
      </c>
      <c r="P20" s="11">
        <v>0</v>
      </c>
      <c r="Q20" s="11">
        <v>1</v>
      </c>
      <c r="R20" s="10" t="s">
        <v>370</v>
      </c>
      <c r="U20" s="8"/>
    </row>
    <row r="21" spans="2:21" ht="14.25" customHeight="1" x14ac:dyDescent="0.25">
      <c r="B21" s="11" t="s">
        <v>710</v>
      </c>
      <c r="C21" s="11" t="s">
        <v>589</v>
      </c>
      <c r="D21" s="11" t="s">
        <v>409</v>
      </c>
      <c r="E21" s="11" t="s">
        <v>713</v>
      </c>
      <c r="F21" s="11" t="s">
        <v>36</v>
      </c>
      <c r="G21" s="11" t="s">
        <v>218</v>
      </c>
      <c r="H21" s="11">
        <v>76044335</v>
      </c>
      <c r="I21" s="11">
        <v>27283200</v>
      </c>
      <c r="J21" s="11">
        <v>45686</v>
      </c>
      <c r="K21" s="11">
        <v>46022</v>
      </c>
      <c r="L21" s="11">
        <v>3</v>
      </c>
      <c r="M21" s="11">
        <v>27283200</v>
      </c>
      <c r="N21" s="11">
        <v>54566400</v>
      </c>
      <c r="O21" s="11">
        <v>54566400</v>
      </c>
      <c r="P21" s="11">
        <v>0</v>
      </c>
      <c r="Q21" s="11">
        <v>1</v>
      </c>
      <c r="R21" s="10" t="s">
        <v>376</v>
      </c>
      <c r="U21" s="8"/>
    </row>
    <row r="22" spans="2:21" ht="14.25" customHeight="1" x14ac:dyDescent="0.25">
      <c r="B22" s="11" t="s">
        <v>710</v>
      </c>
      <c r="C22" s="11" t="s">
        <v>590</v>
      </c>
      <c r="D22" s="11" t="s">
        <v>410</v>
      </c>
      <c r="E22" s="11" t="s">
        <v>713</v>
      </c>
      <c r="F22" s="11" t="s">
        <v>37</v>
      </c>
      <c r="G22" s="11" t="s">
        <v>219</v>
      </c>
      <c r="H22" s="11">
        <v>1112218644</v>
      </c>
      <c r="I22" s="11">
        <v>17892600</v>
      </c>
      <c r="J22" s="11">
        <v>45686</v>
      </c>
      <c r="K22" s="11">
        <v>45900</v>
      </c>
      <c r="L22" s="11">
        <v>1</v>
      </c>
      <c r="M22" s="11">
        <v>5964200</v>
      </c>
      <c r="N22" s="11">
        <v>23856800</v>
      </c>
      <c r="O22" s="11">
        <v>23856800</v>
      </c>
      <c r="P22" s="11">
        <v>0</v>
      </c>
      <c r="Q22" s="11">
        <v>1</v>
      </c>
      <c r="R22" s="10" t="s">
        <v>370</v>
      </c>
      <c r="U22" s="8"/>
    </row>
    <row r="23" spans="2:21" ht="14.25" customHeight="1" x14ac:dyDescent="0.25">
      <c r="B23" s="11" t="s">
        <v>710</v>
      </c>
      <c r="C23" s="11" t="s">
        <v>591</v>
      </c>
      <c r="D23" s="11" t="s">
        <v>411</v>
      </c>
      <c r="E23" s="11" t="s">
        <v>713</v>
      </c>
      <c r="F23" s="11" t="s">
        <v>38</v>
      </c>
      <c r="G23" s="11" t="s">
        <v>220</v>
      </c>
      <c r="H23" s="11">
        <v>14651254</v>
      </c>
      <c r="I23" s="11">
        <v>33689700</v>
      </c>
      <c r="J23" s="11">
        <v>45688</v>
      </c>
      <c r="K23" s="11">
        <v>45838</v>
      </c>
      <c r="L23" s="11">
        <v>0</v>
      </c>
      <c r="M23" s="11">
        <v>0</v>
      </c>
      <c r="N23" s="11">
        <v>33689700</v>
      </c>
      <c r="O23" s="11">
        <v>33689700</v>
      </c>
      <c r="P23" s="11">
        <v>0</v>
      </c>
      <c r="Q23" s="11">
        <v>1</v>
      </c>
      <c r="R23" s="10" t="s">
        <v>377</v>
      </c>
      <c r="U23" s="8"/>
    </row>
    <row r="24" spans="2:21" ht="14.25" customHeight="1" x14ac:dyDescent="0.25">
      <c r="B24" s="11" t="s">
        <v>710</v>
      </c>
      <c r="C24" s="11" t="s">
        <v>591</v>
      </c>
      <c r="D24" s="11" t="s">
        <v>412</v>
      </c>
      <c r="E24" s="11" t="s">
        <v>713</v>
      </c>
      <c r="F24" s="11" t="s">
        <v>39</v>
      </c>
      <c r="G24" s="11" t="s">
        <v>221</v>
      </c>
      <c r="H24" s="11">
        <v>16672768</v>
      </c>
      <c r="I24" s="11">
        <v>33689700</v>
      </c>
      <c r="J24" s="11">
        <v>45688</v>
      </c>
      <c r="K24" s="11">
        <v>45838</v>
      </c>
      <c r="L24" s="11">
        <v>0</v>
      </c>
      <c r="M24" s="11">
        <v>0</v>
      </c>
      <c r="N24" s="11">
        <v>33689700</v>
      </c>
      <c r="O24" s="11">
        <v>33689700</v>
      </c>
      <c r="P24" s="11">
        <v>0</v>
      </c>
      <c r="Q24" s="11">
        <v>1</v>
      </c>
      <c r="R24" s="10" t="s">
        <v>377</v>
      </c>
      <c r="U24" s="8"/>
    </row>
    <row r="25" spans="2:21" ht="14.25" customHeight="1" x14ac:dyDescent="0.25">
      <c r="B25" s="11" t="s">
        <v>710</v>
      </c>
      <c r="C25" s="11" t="s">
        <v>592</v>
      </c>
      <c r="D25" s="11" t="s">
        <v>413</v>
      </c>
      <c r="E25" s="11" t="s">
        <v>713</v>
      </c>
      <c r="F25" s="11" t="s">
        <v>40</v>
      </c>
      <c r="G25" s="11" t="s">
        <v>222</v>
      </c>
      <c r="H25" s="11">
        <v>1053792879</v>
      </c>
      <c r="I25" s="11">
        <v>137148000</v>
      </c>
      <c r="J25" s="11">
        <v>45687</v>
      </c>
      <c r="K25" s="11">
        <v>46022</v>
      </c>
      <c r="L25" s="11">
        <v>0</v>
      </c>
      <c r="M25" s="11">
        <v>0</v>
      </c>
      <c r="N25" s="11">
        <v>137148000</v>
      </c>
      <c r="O25" s="11">
        <v>137148000</v>
      </c>
      <c r="P25" s="11">
        <v>0</v>
      </c>
      <c r="Q25" s="11">
        <v>1</v>
      </c>
      <c r="R25" s="10" t="s">
        <v>378</v>
      </c>
      <c r="U25" s="8"/>
    </row>
    <row r="26" spans="2:21" ht="14.25" customHeight="1" x14ac:dyDescent="0.25">
      <c r="B26" s="11" t="s">
        <v>710</v>
      </c>
      <c r="C26" s="11" t="s">
        <v>593</v>
      </c>
      <c r="D26" s="11" t="s">
        <v>414</v>
      </c>
      <c r="E26" s="11" t="s">
        <v>713</v>
      </c>
      <c r="F26" s="11" t="s">
        <v>41</v>
      </c>
      <c r="G26" s="11" t="s">
        <v>223</v>
      </c>
      <c r="H26" s="11">
        <v>1115065927</v>
      </c>
      <c r="I26" s="11">
        <v>32562000</v>
      </c>
      <c r="J26" s="11">
        <v>45687</v>
      </c>
      <c r="K26" s="11">
        <v>45961</v>
      </c>
      <c r="L26" s="11">
        <v>2</v>
      </c>
      <c r="M26" s="11">
        <v>32562000</v>
      </c>
      <c r="N26" s="11">
        <v>65124000</v>
      </c>
      <c r="O26" s="11">
        <v>65124000</v>
      </c>
      <c r="P26" s="11">
        <v>0</v>
      </c>
      <c r="Q26" s="11">
        <v>1</v>
      </c>
      <c r="R26" s="10" t="s">
        <v>379</v>
      </c>
      <c r="U26" s="8"/>
    </row>
    <row r="27" spans="2:21" ht="14.25" customHeight="1" x14ac:dyDescent="0.25">
      <c r="B27" s="11" t="s">
        <v>710</v>
      </c>
      <c r="C27" s="11" t="s">
        <v>593</v>
      </c>
      <c r="D27" s="11" t="s">
        <v>415</v>
      </c>
      <c r="E27" s="11" t="s">
        <v>713</v>
      </c>
      <c r="F27" s="11" t="s">
        <v>42</v>
      </c>
      <c r="G27" s="11" t="s">
        <v>224</v>
      </c>
      <c r="H27" s="11">
        <v>1100950195</v>
      </c>
      <c r="I27" s="11">
        <v>32562000</v>
      </c>
      <c r="J27" s="11">
        <v>45687</v>
      </c>
      <c r="K27" s="11">
        <v>45838</v>
      </c>
      <c r="L27" s="11">
        <v>0</v>
      </c>
      <c r="M27" s="11">
        <v>0</v>
      </c>
      <c r="N27" s="11">
        <v>32562000</v>
      </c>
      <c r="O27" s="11">
        <v>32562000</v>
      </c>
      <c r="P27" s="11">
        <v>0</v>
      </c>
      <c r="Q27" s="11">
        <v>1</v>
      </c>
      <c r="R27" s="10" t="s">
        <v>379</v>
      </c>
      <c r="U27" s="8"/>
    </row>
    <row r="28" spans="2:21" ht="14.25" customHeight="1" x14ac:dyDescent="0.25">
      <c r="B28" s="11" t="s">
        <v>710</v>
      </c>
      <c r="C28" s="11" t="s">
        <v>594</v>
      </c>
      <c r="D28" s="11" t="s">
        <v>416</v>
      </c>
      <c r="E28" s="11" t="s">
        <v>713</v>
      </c>
      <c r="F28" s="11" t="s">
        <v>43</v>
      </c>
      <c r="G28" s="11" t="s">
        <v>225</v>
      </c>
      <c r="H28" s="11">
        <v>31901714</v>
      </c>
      <c r="I28" s="11">
        <v>17892600</v>
      </c>
      <c r="J28" s="11">
        <v>45687</v>
      </c>
      <c r="K28" s="11">
        <v>45838</v>
      </c>
      <c r="L28" s="11">
        <v>0</v>
      </c>
      <c r="M28" s="11">
        <v>0</v>
      </c>
      <c r="N28" s="11">
        <v>17892600</v>
      </c>
      <c r="O28" s="11">
        <v>17892600</v>
      </c>
      <c r="P28" s="11">
        <v>0</v>
      </c>
      <c r="Q28" s="11">
        <v>1</v>
      </c>
      <c r="R28" s="10" t="s">
        <v>379</v>
      </c>
      <c r="U28" s="8"/>
    </row>
    <row r="29" spans="2:21" ht="14.25" customHeight="1" x14ac:dyDescent="0.25">
      <c r="B29" s="11" t="s">
        <v>710</v>
      </c>
      <c r="C29" s="11" t="s">
        <v>595</v>
      </c>
      <c r="D29" s="11" t="s">
        <v>417</v>
      </c>
      <c r="E29" s="11" t="s">
        <v>713</v>
      </c>
      <c r="F29" s="11" t="s">
        <v>44</v>
      </c>
      <c r="G29" s="11" t="s">
        <v>226</v>
      </c>
      <c r="H29" s="11">
        <v>1085545493</v>
      </c>
      <c r="I29" s="11">
        <v>40352400</v>
      </c>
      <c r="J29" s="11">
        <v>45691</v>
      </c>
      <c r="K29" s="11">
        <v>45930</v>
      </c>
      <c r="L29" s="11">
        <v>1</v>
      </c>
      <c r="M29" s="11">
        <v>13450800</v>
      </c>
      <c r="N29" s="11">
        <v>53803200</v>
      </c>
      <c r="O29" s="11">
        <v>53803200</v>
      </c>
      <c r="P29" s="11">
        <v>0</v>
      </c>
      <c r="Q29" s="11">
        <v>1</v>
      </c>
      <c r="R29" s="10" t="s">
        <v>373</v>
      </c>
      <c r="U29" s="8"/>
    </row>
    <row r="30" spans="2:21" ht="14.25" customHeight="1" x14ac:dyDescent="0.25">
      <c r="B30" s="11" t="s">
        <v>710</v>
      </c>
      <c r="C30" s="11" t="s">
        <v>596</v>
      </c>
      <c r="D30" s="11" t="s">
        <v>418</v>
      </c>
      <c r="E30" s="11" t="s">
        <v>713</v>
      </c>
      <c r="F30" s="11" t="s">
        <v>45</v>
      </c>
      <c r="G30" s="11" t="s">
        <v>227</v>
      </c>
      <c r="H30" s="11">
        <v>1144206735</v>
      </c>
      <c r="I30" s="11">
        <v>4060000</v>
      </c>
      <c r="J30" s="11">
        <v>45698</v>
      </c>
      <c r="K30" s="11">
        <v>45777</v>
      </c>
      <c r="L30" s="11">
        <v>2</v>
      </c>
      <c r="M30" s="11">
        <v>12180000</v>
      </c>
      <c r="N30" s="11">
        <v>16240000</v>
      </c>
      <c r="O30" s="11">
        <v>16240000</v>
      </c>
      <c r="P30" s="11">
        <v>0</v>
      </c>
      <c r="Q30" s="11">
        <v>1</v>
      </c>
      <c r="R30" s="10" t="s">
        <v>380</v>
      </c>
      <c r="U30" s="8"/>
    </row>
    <row r="31" spans="2:21" ht="14.25" customHeight="1" x14ac:dyDescent="0.25">
      <c r="B31" s="11" t="s">
        <v>710</v>
      </c>
      <c r="C31" s="11" t="s">
        <v>597</v>
      </c>
      <c r="D31" s="11" t="s">
        <v>419</v>
      </c>
      <c r="E31" s="11" t="s">
        <v>713</v>
      </c>
      <c r="F31" s="11" t="s">
        <v>46</v>
      </c>
      <c r="G31" s="11" t="s">
        <v>228</v>
      </c>
      <c r="H31" s="11">
        <v>1005965033</v>
      </c>
      <c r="I31" s="11">
        <v>5096000</v>
      </c>
      <c r="J31" s="11">
        <v>45708</v>
      </c>
      <c r="K31" s="11">
        <v>46022</v>
      </c>
      <c r="L31" s="11">
        <v>0</v>
      </c>
      <c r="M31" s="11">
        <v>56056000</v>
      </c>
      <c r="N31" s="11">
        <v>61152000</v>
      </c>
      <c r="O31" s="11">
        <v>61152000</v>
      </c>
      <c r="P31" s="11">
        <v>0</v>
      </c>
      <c r="Q31" s="11">
        <v>1</v>
      </c>
      <c r="R31" s="10" t="s">
        <v>380</v>
      </c>
      <c r="U31" s="8"/>
    </row>
    <row r="32" spans="2:21" ht="14.25" customHeight="1" x14ac:dyDescent="0.25">
      <c r="B32" s="11" t="s">
        <v>710</v>
      </c>
      <c r="C32" s="11" t="s">
        <v>598</v>
      </c>
      <c r="D32" s="11" t="s">
        <v>420</v>
      </c>
      <c r="E32" s="11" t="s">
        <v>713</v>
      </c>
      <c r="F32" s="11" t="s">
        <v>47</v>
      </c>
      <c r="G32" s="11" t="s">
        <v>229</v>
      </c>
      <c r="H32" s="11">
        <v>31711591</v>
      </c>
      <c r="I32" s="11">
        <v>17892600</v>
      </c>
      <c r="J32" s="11">
        <v>45700</v>
      </c>
      <c r="K32" s="11">
        <v>46022</v>
      </c>
      <c r="L32" s="11">
        <v>2</v>
      </c>
      <c r="M32" s="11">
        <v>14910500</v>
      </c>
      <c r="N32" s="11">
        <v>32803100</v>
      </c>
      <c r="O32" s="11">
        <v>32803100</v>
      </c>
      <c r="P32" s="11">
        <v>0</v>
      </c>
      <c r="Q32" s="11">
        <v>1</v>
      </c>
      <c r="R32" s="10" t="s">
        <v>381</v>
      </c>
      <c r="U32" s="8"/>
    </row>
    <row r="33" spans="2:21" ht="14.25" customHeight="1" x14ac:dyDescent="0.25">
      <c r="B33" s="11" t="s">
        <v>710</v>
      </c>
      <c r="C33" s="11" t="s">
        <v>599</v>
      </c>
      <c r="D33" s="11" t="s">
        <v>421</v>
      </c>
      <c r="E33" s="11" t="s">
        <v>713</v>
      </c>
      <c r="F33" s="11" t="s">
        <v>48</v>
      </c>
      <c r="G33" s="11" t="s">
        <v>230</v>
      </c>
      <c r="H33" s="11">
        <v>16779211</v>
      </c>
      <c r="I33" s="11">
        <v>32562000</v>
      </c>
      <c r="J33" s="11">
        <v>45701</v>
      </c>
      <c r="K33" s="11">
        <v>46022</v>
      </c>
      <c r="L33" s="11">
        <v>2</v>
      </c>
      <c r="M33" s="11">
        <v>27135000</v>
      </c>
      <c r="N33" s="11">
        <v>59697000</v>
      </c>
      <c r="O33" s="11">
        <v>59697000</v>
      </c>
      <c r="P33" s="11">
        <v>0</v>
      </c>
      <c r="Q33" s="11">
        <v>1</v>
      </c>
      <c r="R33" s="10" t="s">
        <v>381</v>
      </c>
      <c r="U33" s="8"/>
    </row>
    <row r="34" spans="2:21" ht="14.25" customHeight="1" x14ac:dyDescent="0.25">
      <c r="B34" s="11" t="s">
        <v>710</v>
      </c>
      <c r="C34" s="11" t="s">
        <v>600</v>
      </c>
      <c r="D34" s="11" t="s">
        <v>422</v>
      </c>
      <c r="E34" s="11" t="s">
        <v>713</v>
      </c>
      <c r="F34" s="11" t="s">
        <v>49</v>
      </c>
      <c r="G34" s="11" t="s">
        <v>231</v>
      </c>
      <c r="H34" s="11">
        <v>1107097935</v>
      </c>
      <c r="I34" s="11">
        <v>30011520</v>
      </c>
      <c r="J34" s="11">
        <v>45700</v>
      </c>
      <c r="K34" s="11">
        <v>45868</v>
      </c>
      <c r="L34" s="11">
        <v>0</v>
      </c>
      <c r="M34" s="11">
        <v>0</v>
      </c>
      <c r="N34" s="11">
        <v>30011520</v>
      </c>
      <c r="O34" s="11">
        <v>30011520</v>
      </c>
      <c r="P34" s="11">
        <v>0</v>
      </c>
      <c r="Q34" s="11">
        <v>1</v>
      </c>
      <c r="R34" s="10" t="s">
        <v>381</v>
      </c>
      <c r="U34" s="8"/>
    </row>
    <row r="35" spans="2:21" ht="14.25" customHeight="1" x14ac:dyDescent="0.25">
      <c r="B35" s="11" t="s">
        <v>710</v>
      </c>
      <c r="C35" s="11" t="s">
        <v>601</v>
      </c>
      <c r="D35" s="11" t="s">
        <v>423</v>
      </c>
      <c r="E35" s="11" t="s">
        <v>713</v>
      </c>
      <c r="F35" s="11" t="s">
        <v>50</v>
      </c>
      <c r="G35" s="11" t="s">
        <v>232</v>
      </c>
      <c r="H35" s="11">
        <v>1144056145</v>
      </c>
      <c r="I35" s="11">
        <v>36684000</v>
      </c>
      <c r="J35" s="11">
        <v>45700</v>
      </c>
      <c r="K35" s="11">
        <v>46022</v>
      </c>
      <c r="L35" s="11">
        <v>3</v>
      </c>
      <c r="M35" s="11">
        <v>30570000</v>
      </c>
      <c r="N35" s="11">
        <v>67254000</v>
      </c>
      <c r="O35" s="11">
        <v>67254000</v>
      </c>
      <c r="P35" s="11">
        <v>0</v>
      </c>
      <c r="Q35" s="11">
        <v>1</v>
      </c>
      <c r="R35" s="10" t="s">
        <v>382</v>
      </c>
      <c r="U35" s="8"/>
    </row>
    <row r="36" spans="2:21" ht="14.25" customHeight="1" x14ac:dyDescent="0.25">
      <c r="B36" s="11" t="s">
        <v>710</v>
      </c>
      <c r="C36" s="11" t="s">
        <v>602</v>
      </c>
      <c r="D36" s="11" t="s">
        <v>424</v>
      </c>
      <c r="E36" s="11" t="s">
        <v>713</v>
      </c>
      <c r="F36" s="11" t="s">
        <v>51</v>
      </c>
      <c r="G36" s="11" t="s">
        <v>233</v>
      </c>
      <c r="H36" s="11">
        <v>1144066664</v>
      </c>
      <c r="I36" s="11">
        <v>33000000</v>
      </c>
      <c r="J36" s="11">
        <v>45707</v>
      </c>
      <c r="K36" s="11">
        <v>46022</v>
      </c>
      <c r="L36" s="11">
        <v>2</v>
      </c>
      <c r="M36" s="11">
        <v>27500000</v>
      </c>
      <c r="N36" s="11">
        <v>60500000</v>
      </c>
      <c r="O36" s="11">
        <v>60500000</v>
      </c>
      <c r="P36" s="11">
        <v>0</v>
      </c>
      <c r="Q36" s="11">
        <v>1</v>
      </c>
      <c r="R36" s="10" t="s">
        <v>378</v>
      </c>
      <c r="U36" s="8"/>
    </row>
    <row r="37" spans="2:21" ht="14.25" customHeight="1" x14ac:dyDescent="0.25">
      <c r="B37" s="11" t="s">
        <v>710</v>
      </c>
      <c r="C37" s="11" t="s">
        <v>603</v>
      </c>
      <c r="D37" s="11" t="s">
        <v>425</v>
      </c>
      <c r="E37" s="11" t="s">
        <v>713</v>
      </c>
      <c r="F37" s="11" t="s">
        <v>52</v>
      </c>
      <c r="G37" s="11" t="s">
        <v>234</v>
      </c>
      <c r="H37" s="11">
        <v>16667244</v>
      </c>
      <c r="I37" s="11">
        <v>33000000</v>
      </c>
      <c r="J37" s="11">
        <v>45707</v>
      </c>
      <c r="K37" s="11">
        <v>46022</v>
      </c>
      <c r="L37" s="11">
        <v>2</v>
      </c>
      <c r="M37" s="11">
        <v>27500000</v>
      </c>
      <c r="N37" s="11">
        <v>60500000</v>
      </c>
      <c r="O37" s="11">
        <v>60500000</v>
      </c>
      <c r="P37" s="11">
        <v>0</v>
      </c>
      <c r="Q37" s="11">
        <v>1</v>
      </c>
      <c r="R37" s="10" t="s">
        <v>378</v>
      </c>
      <c r="U37" s="8"/>
    </row>
    <row r="38" spans="2:21" ht="14.25" customHeight="1" x14ac:dyDescent="0.25">
      <c r="B38" s="11" t="s">
        <v>710</v>
      </c>
      <c r="C38" s="11" t="s">
        <v>604</v>
      </c>
      <c r="D38" s="11" t="s">
        <v>426</v>
      </c>
      <c r="E38" s="11" t="s">
        <v>713</v>
      </c>
      <c r="F38" s="11" t="s">
        <v>53</v>
      </c>
      <c r="G38" s="11" t="s">
        <v>235</v>
      </c>
      <c r="H38" s="11">
        <v>35601601</v>
      </c>
      <c r="I38" s="11">
        <v>40352400</v>
      </c>
      <c r="J38" s="11">
        <v>45707</v>
      </c>
      <c r="K38" s="11">
        <v>46022</v>
      </c>
      <c r="L38" s="11">
        <v>2</v>
      </c>
      <c r="M38" s="11">
        <v>33627000</v>
      </c>
      <c r="N38" s="11">
        <v>73979400</v>
      </c>
      <c r="O38" s="11">
        <v>73979400</v>
      </c>
      <c r="P38" s="11">
        <v>0</v>
      </c>
      <c r="Q38" s="11">
        <v>1</v>
      </c>
      <c r="R38" s="10" t="s">
        <v>378</v>
      </c>
      <c r="U38" s="8"/>
    </row>
    <row r="39" spans="2:21" ht="14.25" customHeight="1" x14ac:dyDescent="0.25">
      <c r="B39" s="11" t="s">
        <v>710</v>
      </c>
      <c r="C39" s="11" t="s">
        <v>605</v>
      </c>
      <c r="D39" s="11" t="s">
        <v>427</v>
      </c>
      <c r="E39" s="11" t="s">
        <v>713</v>
      </c>
      <c r="F39" s="11" t="s">
        <v>54</v>
      </c>
      <c r="G39" s="11" t="s">
        <v>236</v>
      </c>
      <c r="H39" s="11">
        <v>52816653</v>
      </c>
      <c r="I39" s="11">
        <v>40352400</v>
      </c>
      <c r="J39" s="11">
        <v>45702</v>
      </c>
      <c r="K39" s="11">
        <v>45961</v>
      </c>
      <c r="L39" s="11">
        <v>2</v>
      </c>
      <c r="M39" s="11">
        <v>30264300</v>
      </c>
      <c r="N39" s="11">
        <v>70616700</v>
      </c>
      <c r="O39" s="11">
        <v>70616700</v>
      </c>
      <c r="P39" s="11">
        <v>0</v>
      </c>
      <c r="Q39" s="11">
        <v>1</v>
      </c>
      <c r="R39" s="10" t="s">
        <v>383</v>
      </c>
      <c r="U39" s="8"/>
    </row>
    <row r="40" spans="2:21" ht="14.25" customHeight="1" x14ac:dyDescent="0.25">
      <c r="B40" s="11" t="s">
        <v>710</v>
      </c>
      <c r="C40" s="11" t="s">
        <v>606</v>
      </c>
      <c r="D40" s="11" t="s">
        <v>428</v>
      </c>
      <c r="E40" s="11" t="s">
        <v>713</v>
      </c>
      <c r="F40" s="11" t="s">
        <v>55</v>
      </c>
      <c r="G40" s="11" t="s">
        <v>237</v>
      </c>
      <c r="H40" s="11">
        <v>1144173650</v>
      </c>
      <c r="I40" s="11">
        <v>36684000</v>
      </c>
      <c r="J40" s="11">
        <v>45700</v>
      </c>
      <c r="K40" s="11">
        <v>46022</v>
      </c>
      <c r="L40" s="11">
        <v>3</v>
      </c>
      <c r="M40" s="11">
        <v>30570000</v>
      </c>
      <c r="N40" s="11">
        <v>67254000</v>
      </c>
      <c r="O40" s="11">
        <v>67254000</v>
      </c>
      <c r="P40" s="11">
        <v>0</v>
      </c>
      <c r="Q40" s="11">
        <v>1</v>
      </c>
      <c r="R40" s="10" t="s">
        <v>382</v>
      </c>
      <c r="U40" s="8"/>
    </row>
    <row r="41" spans="2:21" ht="14.25" customHeight="1" x14ac:dyDescent="0.25">
      <c r="B41" s="11" t="s">
        <v>710</v>
      </c>
      <c r="C41" s="11" t="s">
        <v>607</v>
      </c>
      <c r="D41" s="11" t="s">
        <v>429</v>
      </c>
      <c r="E41" s="11" t="s">
        <v>713</v>
      </c>
      <c r="F41" s="11" t="s">
        <v>56</v>
      </c>
      <c r="G41" s="11" t="s">
        <v>238</v>
      </c>
      <c r="H41" s="11">
        <v>1007500921</v>
      </c>
      <c r="I41" s="11">
        <v>22736000</v>
      </c>
      <c r="J41" s="11">
        <v>45707</v>
      </c>
      <c r="K41" s="11">
        <v>46022</v>
      </c>
      <c r="L41" s="11">
        <v>3</v>
      </c>
      <c r="M41" s="11">
        <v>27283200</v>
      </c>
      <c r="N41" s="11">
        <v>50019200</v>
      </c>
      <c r="O41" s="11">
        <v>50019200</v>
      </c>
      <c r="P41" s="11">
        <v>0</v>
      </c>
      <c r="Q41" s="11">
        <v>1</v>
      </c>
      <c r="R41" s="10" t="s">
        <v>382</v>
      </c>
      <c r="U41" s="8"/>
    </row>
    <row r="42" spans="2:21" ht="14.25" customHeight="1" x14ac:dyDescent="0.25">
      <c r="B42" s="11" t="s">
        <v>710</v>
      </c>
      <c r="C42" s="11" t="s">
        <v>597</v>
      </c>
      <c r="D42" s="11" t="s">
        <v>430</v>
      </c>
      <c r="E42" s="11" t="s">
        <v>713</v>
      </c>
      <c r="F42" s="11" t="s">
        <v>57</v>
      </c>
      <c r="G42" s="11" t="s">
        <v>239</v>
      </c>
      <c r="H42" s="11">
        <v>1144195510</v>
      </c>
      <c r="I42" s="11">
        <v>30576000</v>
      </c>
      <c r="J42" s="11">
        <v>45707</v>
      </c>
      <c r="K42" s="11">
        <v>46022</v>
      </c>
      <c r="L42" s="11">
        <v>2</v>
      </c>
      <c r="M42" s="11">
        <v>25480000</v>
      </c>
      <c r="N42" s="11">
        <v>56056000</v>
      </c>
      <c r="O42" s="11">
        <v>56056000</v>
      </c>
      <c r="P42" s="11">
        <v>0</v>
      </c>
      <c r="Q42" s="11">
        <v>1</v>
      </c>
      <c r="R42" s="10" t="s">
        <v>380</v>
      </c>
      <c r="U42" s="8"/>
    </row>
    <row r="43" spans="2:21" ht="14.25" customHeight="1" x14ac:dyDescent="0.25">
      <c r="B43" s="11" t="s">
        <v>710</v>
      </c>
      <c r="C43" s="11" t="s">
        <v>608</v>
      </c>
      <c r="D43" s="11" t="s">
        <v>431</v>
      </c>
      <c r="E43" s="11" t="s">
        <v>713</v>
      </c>
      <c r="F43" s="11" t="s">
        <v>58</v>
      </c>
      <c r="G43" s="11" t="s">
        <v>240</v>
      </c>
      <c r="H43" s="11">
        <v>38556063</v>
      </c>
      <c r="I43" s="11">
        <v>32400000</v>
      </c>
      <c r="J43" s="11">
        <v>45708</v>
      </c>
      <c r="K43" s="11">
        <v>46022</v>
      </c>
      <c r="L43" s="11">
        <v>3</v>
      </c>
      <c r="M43" s="11">
        <v>27000000</v>
      </c>
      <c r="N43" s="11">
        <v>59400000</v>
      </c>
      <c r="O43" s="11">
        <v>59400000</v>
      </c>
      <c r="P43" s="11">
        <v>0</v>
      </c>
      <c r="Q43" s="11">
        <v>1</v>
      </c>
      <c r="R43" s="10" t="s">
        <v>380</v>
      </c>
      <c r="U43" s="8"/>
    </row>
    <row r="44" spans="2:21" ht="14.25" customHeight="1" x14ac:dyDescent="0.25">
      <c r="B44" s="11" t="s">
        <v>710</v>
      </c>
      <c r="C44" s="11" t="s">
        <v>609</v>
      </c>
      <c r="D44" s="11" t="s">
        <v>432</v>
      </c>
      <c r="E44" s="11" t="s">
        <v>713</v>
      </c>
      <c r="F44" s="11" t="s">
        <v>59</v>
      </c>
      <c r="G44" s="11" t="s">
        <v>241</v>
      </c>
      <c r="H44" s="11">
        <v>66741838</v>
      </c>
      <c r="I44" s="11">
        <v>24000000</v>
      </c>
      <c r="J44" s="11">
        <v>45708</v>
      </c>
      <c r="K44" s="11">
        <v>46022</v>
      </c>
      <c r="L44" s="11">
        <v>2</v>
      </c>
      <c r="M44" s="11">
        <v>20000000</v>
      </c>
      <c r="N44" s="11">
        <v>44000000</v>
      </c>
      <c r="O44" s="11">
        <v>44000000</v>
      </c>
      <c r="P44" s="11">
        <v>0</v>
      </c>
      <c r="Q44" s="11">
        <v>1</v>
      </c>
      <c r="R44" s="10" t="s">
        <v>380</v>
      </c>
      <c r="U44" s="8"/>
    </row>
    <row r="45" spans="2:21" ht="14.25" customHeight="1" x14ac:dyDescent="0.25">
      <c r="B45" s="11" t="s">
        <v>710</v>
      </c>
      <c r="C45" s="11" t="s">
        <v>610</v>
      </c>
      <c r="D45" s="11" t="s">
        <v>433</v>
      </c>
      <c r="E45" s="11" t="s">
        <v>713</v>
      </c>
      <c r="F45" s="11" t="s">
        <v>60</v>
      </c>
      <c r="G45" s="11" t="s">
        <v>242</v>
      </c>
      <c r="H45" s="11">
        <v>14473019</v>
      </c>
      <c r="I45" s="11">
        <v>24000000</v>
      </c>
      <c r="J45" s="11">
        <v>45710</v>
      </c>
      <c r="K45" s="11">
        <v>46022</v>
      </c>
      <c r="L45" s="11">
        <v>3</v>
      </c>
      <c r="M45" s="11">
        <v>20000000</v>
      </c>
      <c r="N45" s="11">
        <v>44000000</v>
      </c>
      <c r="O45" s="11">
        <v>44000000</v>
      </c>
      <c r="P45" s="11">
        <v>0</v>
      </c>
      <c r="Q45" s="11">
        <v>1</v>
      </c>
      <c r="R45" s="10" t="s">
        <v>380</v>
      </c>
      <c r="U45" s="8"/>
    </row>
    <row r="46" spans="2:21" ht="14.25" customHeight="1" x14ac:dyDescent="0.25">
      <c r="B46" s="11" t="s">
        <v>710</v>
      </c>
      <c r="C46" s="11" t="s">
        <v>595</v>
      </c>
      <c r="D46" s="11" t="s">
        <v>434</v>
      </c>
      <c r="E46" s="11" t="s">
        <v>713</v>
      </c>
      <c r="F46" s="11" t="s">
        <v>61</v>
      </c>
      <c r="G46" s="11" t="s">
        <v>243</v>
      </c>
      <c r="H46" s="11">
        <v>1144185582</v>
      </c>
      <c r="I46" s="11">
        <v>40352400</v>
      </c>
      <c r="J46" s="11">
        <v>45716</v>
      </c>
      <c r="K46" s="11">
        <v>46022</v>
      </c>
      <c r="L46" s="11">
        <v>2</v>
      </c>
      <c r="M46" s="11">
        <v>33627000</v>
      </c>
      <c r="N46" s="11">
        <v>73979400</v>
      </c>
      <c r="O46" s="11">
        <v>60528600</v>
      </c>
      <c r="P46" s="11">
        <v>13450800</v>
      </c>
      <c r="Q46" s="11">
        <v>0.81818181818181823</v>
      </c>
      <c r="R46" s="10" t="s">
        <v>375</v>
      </c>
      <c r="U46" s="8"/>
    </row>
    <row r="47" spans="2:21" ht="14.25" customHeight="1" x14ac:dyDescent="0.25">
      <c r="B47" s="11" t="s">
        <v>710</v>
      </c>
      <c r="C47" s="11" t="s">
        <v>611</v>
      </c>
      <c r="D47" s="11" t="s">
        <v>435</v>
      </c>
      <c r="E47" s="11" t="s">
        <v>713</v>
      </c>
      <c r="F47" s="11" t="s">
        <v>62</v>
      </c>
      <c r="G47" s="11" t="s">
        <v>244</v>
      </c>
      <c r="H47" s="11">
        <v>1144072552</v>
      </c>
      <c r="I47" s="11">
        <v>32565120</v>
      </c>
      <c r="J47" s="11">
        <v>45715</v>
      </c>
      <c r="K47" s="11">
        <v>45869</v>
      </c>
      <c r="L47" s="11">
        <v>0</v>
      </c>
      <c r="M47" s="11">
        <v>0</v>
      </c>
      <c r="N47" s="11">
        <v>32565120</v>
      </c>
      <c r="O47" s="11">
        <v>32565120</v>
      </c>
      <c r="P47" s="11">
        <v>0</v>
      </c>
      <c r="Q47" s="11">
        <v>1</v>
      </c>
      <c r="R47" s="10" t="s">
        <v>384</v>
      </c>
      <c r="U47" s="8"/>
    </row>
    <row r="48" spans="2:21" ht="14.25" customHeight="1" x14ac:dyDescent="0.25">
      <c r="B48" s="11" t="s">
        <v>710</v>
      </c>
      <c r="C48" s="11" t="s">
        <v>612</v>
      </c>
      <c r="D48" s="11" t="s">
        <v>436</v>
      </c>
      <c r="E48" s="11" t="s">
        <v>713</v>
      </c>
      <c r="F48" s="11" t="s">
        <v>63</v>
      </c>
      <c r="G48" s="11" t="s">
        <v>245</v>
      </c>
      <c r="H48" s="11">
        <v>1144179035</v>
      </c>
      <c r="I48" s="11">
        <v>25065600</v>
      </c>
      <c r="J48" s="11">
        <v>45715</v>
      </c>
      <c r="K48" s="11">
        <v>46022</v>
      </c>
      <c r="L48" s="11">
        <v>3</v>
      </c>
      <c r="M48" s="11">
        <v>20888000</v>
      </c>
      <c r="N48" s="11">
        <v>45953600</v>
      </c>
      <c r="O48" s="11">
        <v>45953600</v>
      </c>
      <c r="P48" s="11">
        <v>0</v>
      </c>
      <c r="Q48" s="11">
        <v>1</v>
      </c>
      <c r="R48" s="10" t="s">
        <v>384</v>
      </c>
      <c r="U48" s="8"/>
    </row>
    <row r="49" spans="2:21" ht="14.25" customHeight="1" x14ac:dyDescent="0.25">
      <c r="B49" s="11" t="s">
        <v>710</v>
      </c>
      <c r="C49" s="11" t="s">
        <v>613</v>
      </c>
      <c r="D49" s="11" t="s">
        <v>437</v>
      </c>
      <c r="E49" s="11" t="s">
        <v>713</v>
      </c>
      <c r="F49" s="11" t="s">
        <v>64</v>
      </c>
      <c r="G49" s="11" t="s">
        <v>246</v>
      </c>
      <c r="H49" s="11">
        <v>1144187985</v>
      </c>
      <c r="I49" s="11">
        <v>25065600</v>
      </c>
      <c r="J49" s="11">
        <v>45715</v>
      </c>
      <c r="K49" s="11">
        <v>46022</v>
      </c>
      <c r="L49" s="11">
        <v>2</v>
      </c>
      <c r="M49" s="11">
        <v>20888000</v>
      </c>
      <c r="N49" s="11">
        <v>45953600</v>
      </c>
      <c r="O49" s="11">
        <v>45953600</v>
      </c>
      <c r="P49" s="11">
        <v>0</v>
      </c>
      <c r="Q49" s="11">
        <v>1</v>
      </c>
      <c r="R49" s="10" t="s">
        <v>384</v>
      </c>
      <c r="U49" s="8"/>
    </row>
    <row r="50" spans="2:21" ht="14.25" customHeight="1" x14ac:dyDescent="0.25">
      <c r="B50" s="11" t="s">
        <v>710</v>
      </c>
      <c r="C50" s="11" t="s">
        <v>614</v>
      </c>
      <c r="D50" s="11" t="s">
        <v>438</v>
      </c>
      <c r="E50" s="11" t="s">
        <v>713</v>
      </c>
      <c r="F50" s="11" t="s">
        <v>65</v>
      </c>
      <c r="G50" s="11" t="s">
        <v>247</v>
      </c>
      <c r="H50" s="11">
        <v>1151949701</v>
      </c>
      <c r="I50" s="11">
        <v>32565120</v>
      </c>
      <c r="J50" s="11">
        <v>45715</v>
      </c>
      <c r="K50" s="11">
        <v>46022</v>
      </c>
      <c r="L50" s="11">
        <v>2</v>
      </c>
      <c r="M50" s="11">
        <v>27137600</v>
      </c>
      <c r="N50" s="11">
        <v>59702720</v>
      </c>
      <c r="O50" s="11">
        <v>59702720</v>
      </c>
      <c r="P50" s="11">
        <v>0</v>
      </c>
      <c r="Q50" s="11">
        <v>1</v>
      </c>
      <c r="R50" s="10" t="s">
        <v>384</v>
      </c>
      <c r="U50" s="8"/>
    </row>
    <row r="51" spans="2:21" ht="14.25" customHeight="1" x14ac:dyDescent="0.25">
      <c r="B51" s="11" t="s">
        <v>710</v>
      </c>
      <c r="C51" s="11" t="s">
        <v>615</v>
      </c>
      <c r="D51" s="11" t="s">
        <v>439</v>
      </c>
      <c r="E51" s="11" t="s">
        <v>713</v>
      </c>
      <c r="F51" s="11" t="s">
        <v>66</v>
      </c>
      <c r="G51" s="11" t="s">
        <v>248</v>
      </c>
      <c r="H51" s="11">
        <v>1143855353</v>
      </c>
      <c r="I51" s="11">
        <v>32565120</v>
      </c>
      <c r="J51" s="11">
        <v>45715</v>
      </c>
      <c r="K51" s="11">
        <v>46022</v>
      </c>
      <c r="L51" s="11">
        <v>2</v>
      </c>
      <c r="M51" s="11">
        <v>27137600</v>
      </c>
      <c r="N51" s="11">
        <v>59702720</v>
      </c>
      <c r="O51" s="11">
        <v>59702720</v>
      </c>
      <c r="P51" s="11">
        <v>0</v>
      </c>
      <c r="Q51" s="11">
        <v>1</v>
      </c>
      <c r="R51" s="10" t="s">
        <v>384</v>
      </c>
      <c r="U51" s="8"/>
    </row>
    <row r="52" spans="2:21" ht="14.25" customHeight="1" x14ac:dyDescent="0.25">
      <c r="B52" s="11" t="s">
        <v>710</v>
      </c>
      <c r="C52" s="11" t="s">
        <v>616</v>
      </c>
      <c r="D52" s="11" t="s">
        <v>440</v>
      </c>
      <c r="E52" s="11" t="s">
        <v>713</v>
      </c>
      <c r="F52" s="11" t="s">
        <v>67</v>
      </c>
      <c r="G52" s="11" t="s">
        <v>249</v>
      </c>
      <c r="H52" s="11">
        <v>1130629508</v>
      </c>
      <c r="I52" s="11">
        <v>30000000</v>
      </c>
      <c r="J52" s="11">
        <v>45714</v>
      </c>
      <c r="K52" s="11">
        <v>46022</v>
      </c>
      <c r="L52" s="11">
        <v>2</v>
      </c>
      <c r="M52" s="11">
        <v>25000000</v>
      </c>
      <c r="N52" s="11">
        <v>55000000</v>
      </c>
      <c r="O52" s="11">
        <v>55000000</v>
      </c>
      <c r="P52" s="11">
        <v>0</v>
      </c>
      <c r="Q52" s="11">
        <v>1</v>
      </c>
      <c r="R52" s="10" t="s">
        <v>378</v>
      </c>
      <c r="U52" s="8"/>
    </row>
    <row r="53" spans="2:21" ht="14.25" customHeight="1" x14ac:dyDescent="0.25">
      <c r="B53" s="11" t="s">
        <v>710</v>
      </c>
      <c r="C53" s="11" t="s">
        <v>617</v>
      </c>
      <c r="D53" s="11" t="s">
        <v>441</v>
      </c>
      <c r="E53" s="11" t="s">
        <v>713</v>
      </c>
      <c r="F53" s="11" t="s">
        <v>68</v>
      </c>
      <c r="G53" s="11" t="s">
        <v>250</v>
      </c>
      <c r="H53" s="11">
        <v>1193592571</v>
      </c>
      <c r="I53" s="11">
        <v>25062000</v>
      </c>
      <c r="J53" s="11">
        <v>45714</v>
      </c>
      <c r="K53" s="11">
        <v>45961</v>
      </c>
      <c r="L53" s="11">
        <v>2</v>
      </c>
      <c r="M53" s="11">
        <v>20888000</v>
      </c>
      <c r="N53" s="11">
        <v>45950000</v>
      </c>
      <c r="O53" s="11">
        <v>45950000</v>
      </c>
      <c r="P53" s="11">
        <v>0</v>
      </c>
      <c r="Q53" s="11">
        <v>1</v>
      </c>
      <c r="R53" s="10" t="s">
        <v>378</v>
      </c>
      <c r="U53" s="8"/>
    </row>
    <row r="54" spans="2:21" ht="14.25" customHeight="1" x14ac:dyDescent="0.25">
      <c r="B54" s="11" t="s">
        <v>710</v>
      </c>
      <c r="C54" s="11" t="s">
        <v>618</v>
      </c>
      <c r="D54" s="11" t="s">
        <v>442</v>
      </c>
      <c r="E54" s="11" t="s">
        <v>713</v>
      </c>
      <c r="F54" s="11" t="s">
        <v>69</v>
      </c>
      <c r="G54" s="11" t="s">
        <v>251</v>
      </c>
      <c r="H54" s="11">
        <v>1144055872</v>
      </c>
      <c r="I54" s="11">
        <v>40352400</v>
      </c>
      <c r="J54" s="11">
        <v>45716</v>
      </c>
      <c r="K54" s="11">
        <v>45869</v>
      </c>
      <c r="L54" s="11">
        <v>0</v>
      </c>
      <c r="M54" s="11">
        <v>0</v>
      </c>
      <c r="N54" s="11">
        <v>40352400</v>
      </c>
      <c r="O54" s="11">
        <v>40352400</v>
      </c>
      <c r="P54" s="11">
        <v>0</v>
      </c>
      <c r="Q54" s="11">
        <v>1</v>
      </c>
      <c r="R54" s="10" t="s">
        <v>374</v>
      </c>
      <c r="U54" s="8"/>
    </row>
    <row r="55" spans="2:21" ht="14.25" customHeight="1" x14ac:dyDescent="0.25">
      <c r="B55" s="11" t="s">
        <v>710</v>
      </c>
      <c r="C55" s="11" t="s">
        <v>619</v>
      </c>
      <c r="D55" s="11" t="s">
        <v>443</v>
      </c>
      <c r="E55" s="11" t="s">
        <v>713</v>
      </c>
      <c r="F55" s="11" t="s">
        <v>70</v>
      </c>
      <c r="G55" s="11" t="s">
        <v>252</v>
      </c>
      <c r="H55" s="11">
        <v>94450753</v>
      </c>
      <c r="I55" s="11">
        <v>30576000</v>
      </c>
      <c r="J55" s="11">
        <v>45716</v>
      </c>
      <c r="K55" s="11">
        <v>46022</v>
      </c>
      <c r="L55" s="11">
        <v>3</v>
      </c>
      <c r="M55" s="11">
        <v>25480000</v>
      </c>
      <c r="N55" s="11">
        <v>56056000</v>
      </c>
      <c r="O55" s="11">
        <v>56056000</v>
      </c>
      <c r="P55" s="11">
        <v>0</v>
      </c>
      <c r="Q55" s="11">
        <v>1</v>
      </c>
      <c r="R55" s="10" t="s">
        <v>374</v>
      </c>
      <c r="U55" s="8"/>
    </row>
    <row r="56" spans="2:21" ht="14.25" customHeight="1" x14ac:dyDescent="0.25">
      <c r="B56" s="11" t="s">
        <v>710</v>
      </c>
      <c r="C56" s="11" t="s">
        <v>620</v>
      </c>
      <c r="D56" s="11" t="s">
        <v>444</v>
      </c>
      <c r="E56" s="11" t="s">
        <v>713</v>
      </c>
      <c r="F56" s="11" t="s">
        <v>71</v>
      </c>
      <c r="G56" s="11" t="s">
        <v>253</v>
      </c>
      <c r="H56" s="11">
        <v>1113656953</v>
      </c>
      <c r="I56" s="11">
        <v>30576000</v>
      </c>
      <c r="J56" s="11">
        <v>45716</v>
      </c>
      <c r="K56" s="11">
        <v>46022</v>
      </c>
      <c r="L56" s="11">
        <v>3</v>
      </c>
      <c r="M56" s="11">
        <v>25480000</v>
      </c>
      <c r="N56" s="11">
        <v>56056000</v>
      </c>
      <c r="O56" s="11">
        <v>56056000</v>
      </c>
      <c r="P56" s="11">
        <v>0</v>
      </c>
      <c r="Q56" s="11">
        <v>1</v>
      </c>
      <c r="R56" s="10" t="s">
        <v>374</v>
      </c>
      <c r="U56" s="8"/>
    </row>
    <row r="57" spans="2:21" ht="14.25" customHeight="1" x14ac:dyDescent="0.25">
      <c r="B57" s="11" t="s">
        <v>710</v>
      </c>
      <c r="C57" s="11" t="s">
        <v>621</v>
      </c>
      <c r="D57" s="11" t="s">
        <v>445</v>
      </c>
      <c r="E57" s="11" t="s">
        <v>713</v>
      </c>
      <c r="F57" s="11" t="s">
        <v>72</v>
      </c>
      <c r="G57" s="11" t="s">
        <v>254</v>
      </c>
      <c r="H57" s="11">
        <v>1107089685</v>
      </c>
      <c r="I57" s="11">
        <v>30000000</v>
      </c>
      <c r="J57" s="11">
        <v>45716</v>
      </c>
      <c r="K57" s="11">
        <v>46022</v>
      </c>
      <c r="L57" s="11">
        <v>3</v>
      </c>
      <c r="M57" s="11">
        <v>25000000</v>
      </c>
      <c r="N57" s="11">
        <v>55000000</v>
      </c>
      <c r="O57" s="11">
        <v>55000000</v>
      </c>
      <c r="P57" s="11">
        <v>0</v>
      </c>
      <c r="Q57" s="11">
        <v>1</v>
      </c>
      <c r="R57" s="10" t="s">
        <v>374</v>
      </c>
      <c r="U57" s="8"/>
    </row>
    <row r="58" spans="2:21" ht="14.25" customHeight="1" x14ac:dyDescent="0.25">
      <c r="B58" s="11" t="s">
        <v>710</v>
      </c>
      <c r="C58" s="11" t="s">
        <v>622</v>
      </c>
      <c r="D58" s="11" t="s">
        <v>446</v>
      </c>
      <c r="E58" s="11" t="s">
        <v>713</v>
      </c>
      <c r="F58" s="11" t="s">
        <v>73</v>
      </c>
      <c r="G58" s="11" t="s">
        <v>255</v>
      </c>
      <c r="H58" s="11">
        <v>1144080058</v>
      </c>
      <c r="I58" s="11">
        <v>28596000</v>
      </c>
      <c r="J58" s="11">
        <v>45716</v>
      </c>
      <c r="K58" s="11">
        <v>45868</v>
      </c>
      <c r="L58" s="11">
        <v>0</v>
      </c>
      <c r="M58" s="11">
        <v>0</v>
      </c>
      <c r="N58" s="11">
        <v>28596000</v>
      </c>
      <c r="O58" s="11">
        <v>28596000</v>
      </c>
      <c r="P58" s="11">
        <v>0</v>
      </c>
      <c r="Q58" s="11">
        <v>1</v>
      </c>
      <c r="R58" s="10" t="s">
        <v>376</v>
      </c>
      <c r="U58" s="8"/>
    </row>
    <row r="59" spans="2:21" ht="14.25" customHeight="1" x14ac:dyDescent="0.25">
      <c r="B59" s="11" t="s">
        <v>710</v>
      </c>
      <c r="C59" s="11" t="s">
        <v>623</v>
      </c>
      <c r="D59" s="11" t="s">
        <v>447</v>
      </c>
      <c r="E59" s="11" t="s">
        <v>713</v>
      </c>
      <c r="F59" s="11" t="s">
        <v>74</v>
      </c>
      <c r="G59" s="11" t="s">
        <v>256</v>
      </c>
      <c r="H59" s="11">
        <v>1075264995</v>
      </c>
      <c r="I59" s="11">
        <v>42000000</v>
      </c>
      <c r="J59" s="11">
        <v>45716</v>
      </c>
      <c r="K59" s="11">
        <v>45868</v>
      </c>
      <c r="L59" s="11">
        <v>0</v>
      </c>
      <c r="M59" s="11">
        <v>0</v>
      </c>
      <c r="N59" s="11">
        <v>42000000</v>
      </c>
      <c r="O59" s="11">
        <v>42000000</v>
      </c>
      <c r="P59" s="11">
        <v>0</v>
      </c>
      <c r="Q59" s="11">
        <v>1</v>
      </c>
      <c r="R59" s="10" t="s">
        <v>376</v>
      </c>
      <c r="U59" s="8"/>
    </row>
    <row r="60" spans="2:21" ht="14.25" customHeight="1" x14ac:dyDescent="0.25">
      <c r="B60" s="11" t="s">
        <v>710</v>
      </c>
      <c r="C60" s="11" t="s">
        <v>624</v>
      </c>
      <c r="D60" s="11" t="s">
        <v>448</v>
      </c>
      <c r="E60" s="11" t="s">
        <v>713</v>
      </c>
      <c r="F60" s="11" t="s">
        <v>75</v>
      </c>
      <c r="G60" s="11" t="s">
        <v>257</v>
      </c>
      <c r="H60" s="11">
        <v>16693680</v>
      </c>
      <c r="I60" s="11">
        <v>42000000</v>
      </c>
      <c r="J60" s="11">
        <v>45716</v>
      </c>
      <c r="K60" s="11">
        <v>46022</v>
      </c>
      <c r="L60" s="11">
        <v>3</v>
      </c>
      <c r="M60" s="11">
        <v>35000000</v>
      </c>
      <c r="N60" s="11">
        <v>77000000</v>
      </c>
      <c r="O60" s="11">
        <v>77000000</v>
      </c>
      <c r="P60" s="11">
        <v>0</v>
      </c>
      <c r="Q60" s="11">
        <v>1</v>
      </c>
      <c r="R60" s="10" t="s">
        <v>376</v>
      </c>
      <c r="U60" s="8"/>
    </row>
    <row r="61" spans="2:21" ht="14.25" customHeight="1" x14ac:dyDescent="0.25">
      <c r="B61" s="11" t="s">
        <v>710</v>
      </c>
      <c r="C61" s="11" t="s">
        <v>622</v>
      </c>
      <c r="D61" s="11" t="s">
        <v>449</v>
      </c>
      <c r="E61" s="11" t="s">
        <v>713</v>
      </c>
      <c r="F61" s="11" t="s">
        <v>76</v>
      </c>
      <c r="G61" s="11" t="s">
        <v>258</v>
      </c>
      <c r="H61" s="11" t="s">
        <v>368</v>
      </c>
      <c r="I61" s="11">
        <v>28596000</v>
      </c>
      <c r="J61" s="11">
        <v>45716</v>
      </c>
      <c r="K61" s="11">
        <v>45868</v>
      </c>
      <c r="L61" s="11">
        <v>0</v>
      </c>
      <c r="M61" s="11">
        <v>0</v>
      </c>
      <c r="N61" s="11">
        <v>28596000</v>
      </c>
      <c r="O61" s="11">
        <v>28596000</v>
      </c>
      <c r="P61" s="11">
        <v>0</v>
      </c>
      <c r="Q61" s="11">
        <v>1</v>
      </c>
      <c r="R61" s="10" t="s">
        <v>376</v>
      </c>
      <c r="U61" s="8"/>
    </row>
    <row r="62" spans="2:21" ht="14.25" customHeight="1" x14ac:dyDescent="0.25">
      <c r="B62" s="11" t="s">
        <v>710</v>
      </c>
      <c r="C62" s="11" t="s">
        <v>625</v>
      </c>
      <c r="D62" s="11" t="s">
        <v>450</v>
      </c>
      <c r="E62" s="11" t="s">
        <v>713</v>
      </c>
      <c r="F62" s="11" t="s">
        <v>77</v>
      </c>
      <c r="G62" s="11" t="s">
        <v>259</v>
      </c>
      <c r="H62" s="11">
        <v>1005891180</v>
      </c>
      <c r="I62" s="11">
        <v>17892600</v>
      </c>
      <c r="J62" s="11">
        <v>45716</v>
      </c>
      <c r="K62" s="11">
        <v>46022</v>
      </c>
      <c r="L62" s="11">
        <v>2</v>
      </c>
      <c r="M62" s="11">
        <v>14910500</v>
      </c>
      <c r="N62" s="11">
        <v>32803100</v>
      </c>
      <c r="O62" s="11">
        <v>32803100</v>
      </c>
      <c r="P62" s="11">
        <v>0</v>
      </c>
      <c r="Q62" s="11">
        <v>1</v>
      </c>
      <c r="R62" s="10" t="s">
        <v>376</v>
      </c>
      <c r="U62" s="8"/>
    </row>
    <row r="63" spans="2:21" ht="14.25" customHeight="1" x14ac:dyDescent="0.25">
      <c r="B63" s="11" t="s">
        <v>710</v>
      </c>
      <c r="C63" s="11" t="s">
        <v>595</v>
      </c>
      <c r="D63" s="11" t="s">
        <v>451</v>
      </c>
      <c r="E63" s="11" t="s">
        <v>713</v>
      </c>
      <c r="F63" s="11" t="s">
        <v>78</v>
      </c>
      <c r="G63" s="11" t="s">
        <v>260</v>
      </c>
      <c r="H63" s="11">
        <v>1130648320</v>
      </c>
      <c r="I63" s="11">
        <v>52352400</v>
      </c>
      <c r="J63" s="11">
        <v>45720</v>
      </c>
      <c r="K63" s="11">
        <v>46022</v>
      </c>
      <c r="L63" s="11">
        <v>3</v>
      </c>
      <c r="M63" s="11">
        <v>43627000</v>
      </c>
      <c r="N63" s="11">
        <v>95979400</v>
      </c>
      <c r="O63" s="11">
        <v>95979400</v>
      </c>
      <c r="P63" s="11">
        <v>0</v>
      </c>
      <c r="Q63" s="11">
        <v>1</v>
      </c>
      <c r="R63" s="10" t="s">
        <v>370</v>
      </c>
      <c r="U63" s="8"/>
    </row>
    <row r="64" spans="2:21" ht="14.25" customHeight="1" x14ac:dyDescent="0.25">
      <c r="B64" s="11" t="s">
        <v>710</v>
      </c>
      <c r="C64" s="11" t="s">
        <v>596</v>
      </c>
      <c r="D64" s="11" t="s">
        <v>452</v>
      </c>
      <c r="E64" s="11" t="s">
        <v>713</v>
      </c>
      <c r="F64" s="11" t="s">
        <v>79</v>
      </c>
      <c r="G64" s="11" t="s">
        <v>261</v>
      </c>
      <c r="H64" s="11">
        <v>31305832</v>
      </c>
      <c r="I64" s="11">
        <v>34800000</v>
      </c>
      <c r="J64" s="11">
        <v>45715</v>
      </c>
      <c r="K64" s="11">
        <v>46022</v>
      </c>
      <c r="L64" s="11">
        <v>3</v>
      </c>
      <c r="M64" s="11">
        <v>29000000</v>
      </c>
      <c r="N64" s="11">
        <v>63800000</v>
      </c>
      <c r="O64" s="11">
        <v>63800000</v>
      </c>
      <c r="P64" s="11">
        <v>0</v>
      </c>
      <c r="Q64" s="11">
        <v>1</v>
      </c>
      <c r="R64" s="10" t="s">
        <v>380</v>
      </c>
      <c r="U64" s="8"/>
    </row>
    <row r="65" spans="2:21" ht="14.25" customHeight="1" x14ac:dyDescent="0.25">
      <c r="B65" s="11" t="s">
        <v>710</v>
      </c>
      <c r="C65" s="11" t="s">
        <v>626</v>
      </c>
      <c r="D65" s="11" t="s">
        <v>453</v>
      </c>
      <c r="E65" s="11" t="s">
        <v>713</v>
      </c>
      <c r="F65" s="11" t="s">
        <v>80</v>
      </c>
      <c r="G65" s="11" t="s">
        <v>262</v>
      </c>
      <c r="H65" s="11">
        <v>80074620</v>
      </c>
      <c r="I65" s="11">
        <v>36000000</v>
      </c>
      <c r="J65" s="11">
        <v>45722</v>
      </c>
      <c r="K65" s="11">
        <v>46022</v>
      </c>
      <c r="L65" s="11">
        <v>2</v>
      </c>
      <c r="M65" s="11">
        <v>30000000</v>
      </c>
      <c r="N65" s="11">
        <v>66000000</v>
      </c>
      <c r="O65" s="11">
        <v>66000000</v>
      </c>
      <c r="P65" s="11">
        <v>0</v>
      </c>
      <c r="Q65" s="11">
        <v>1</v>
      </c>
      <c r="R65" s="10" t="s">
        <v>372</v>
      </c>
      <c r="U65" s="8"/>
    </row>
    <row r="66" spans="2:21" ht="14.25" customHeight="1" x14ac:dyDescent="0.25">
      <c r="B66" s="11" t="s">
        <v>710</v>
      </c>
      <c r="C66" s="11" t="s">
        <v>627</v>
      </c>
      <c r="D66" s="11" t="s">
        <v>454</v>
      </c>
      <c r="E66" s="11" t="s">
        <v>713</v>
      </c>
      <c r="F66" s="11" t="s">
        <v>81</v>
      </c>
      <c r="G66" s="11" t="s">
        <v>263</v>
      </c>
      <c r="H66" s="11">
        <v>1144152237</v>
      </c>
      <c r="I66" s="11">
        <v>24260400</v>
      </c>
      <c r="J66" s="11">
        <v>45722</v>
      </c>
      <c r="K66" s="11">
        <v>46022</v>
      </c>
      <c r="L66" s="11">
        <v>2</v>
      </c>
      <c r="M66" s="11">
        <v>20217000</v>
      </c>
      <c r="N66" s="11">
        <v>44477400</v>
      </c>
      <c r="O66" s="11">
        <v>44477400</v>
      </c>
      <c r="P66" s="11">
        <v>0</v>
      </c>
      <c r="Q66" s="11">
        <v>1</v>
      </c>
      <c r="R66" s="10" t="s">
        <v>372</v>
      </c>
      <c r="U66" s="8"/>
    </row>
    <row r="67" spans="2:21" ht="14.25" customHeight="1" x14ac:dyDescent="0.25">
      <c r="B67" s="11" t="s">
        <v>710</v>
      </c>
      <c r="C67" s="11" t="s">
        <v>628</v>
      </c>
      <c r="D67" s="11" t="s">
        <v>455</v>
      </c>
      <c r="E67" s="11" t="s">
        <v>713</v>
      </c>
      <c r="F67" s="11" t="s">
        <v>82</v>
      </c>
      <c r="G67" s="11" t="s">
        <v>264</v>
      </c>
      <c r="H67" s="11">
        <v>1144071418</v>
      </c>
      <c r="I67" s="11">
        <v>30011520</v>
      </c>
      <c r="J67" s="11">
        <v>45722</v>
      </c>
      <c r="K67" s="11">
        <v>46022</v>
      </c>
      <c r="L67" s="11">
        <v>2</v>
      </c>
      <c r="M67" s="11">
        <v>25009600</v>
      </c>
      <c r="N67" s="11">
        <v>55021120</v>
      </c>
      <c r="O67" s="11">
        <v>55021120</v>
      </c>
      <c r="P67" s="11">
        <v>0</v>
      </c>
      <c r="Q67" s="11">
        <v>1</v>
      </c>
      <c r="R67" s="10" t="s">
        <v>372</v>
      </c>
      <c r="U67" s="8"/>
    </row>
    <row r="68" spans="2:21" ht="14.25" customHeight="1" x14ac:dyDescent="0.25">
      <c r="B68" s="11" t="s">
        <v>710</v>
      </c>
      <c r="C68" s="11" t="s">
        <v>628</v>
      </c>
      <c r="D68" s="11" t="s">
        <v>456</v>
      </c>
      <c r="E68" s="11" t="s">
        <v>713</v>
      </c>
      <c r="F68" s="11" t="s">
        <v>83</v>
      </c>
      <c r="G68" s="11" t="s">
        <v>265</v>
      </c>
      <c r="H68" s="11">
        <v>1113675965</v>
      </c>
      <c r="I68" s="11">
        <v>42000000</v>
      </c>
      <c r="J68" s="11">
        <v>45722</v>
      </c>
      <c r="K68" s="11">
        <v>46022</v>
      </c>
      <c r="L68" s="11">
        <v>2</v>
      </c>
      <c r="M68" s="11">
        <v>35000000</v>
      </c>
      <c r="N68" s="11">
        <v>77000000</v>
      </c>
      <c r="O68" s="11">
        <v>77000000</v>
      </c>
      <c r="P68" s="11">
        <v>0</v>
      </c>
      <c r="Q68" s="11">
        <v>1</v>
      </c>
      <c r="R68" s="10" t="s">
        <v>372</v>
      </c>
      <c r="U68" s="8"/>
    </row>
    <row r="69" spans="2:21" ht="14.25" customHeight="1" x14ac:dyDescent="0.25">
      <c r="B69" s="11" t="s">
        <v>710</v>
      </c>
      <c r="C69" s="11" t="s">
        <v>629</v>
      </c>
      <c r="D69" s="11" t="s">
        <v>457</v>
      </c>
      <c r="E69" s="11" t="s">
        <v>713</v>
      </c>
      <c r="F69" s="11" t="s">
        <v>84</v>
      </c>
      <c r="G69" s="11" t="s">
        <v>266</v>
      </c>
      <c r="H69" s="11">
        <v>1113674332</v>
      </c>
      <c r="I69" s="11">
        <v>30011520</v>
      </c>
      <c r="J69" s="11">
        <v>45722</v>
      </c>
      <c r="K69" s="11">
        <v>46022</v>
      </c>
      <c r="L69" s="11">
        <v>2</v>
      </c>
      <c r="M69" s="11">
        <v>25009600</v>
      </c>
      <c r="N69" s="11">
        <v>55021120</v>
      </c>
      <c r="O69" s="11">
        <v>55021120</v>
      </c>
      <c r="P69" s="11">
        <v>0</v>
      </c>
      <c r="Q69" s="11">
        <v>1</v>
      </c>
      <c r="R69" s="10" t="s">
        <v>372</v>
      </c>
      <c r="U69" s="8"/>
    </row>
    <row r="70" spans="2:21" ht="14.25" customHeight="1" x14ac:dyDescent="0.25">
      <c r="B70" s="11" t="s">
        <v>710</v>
      </c>
      <c r="C70" s="11" t="s">
        <v>630</v>
      </c>
      <c r="D70" s="11" t="s">
        <v>458</v>
      </c>
      <c r="E70" s="11" t="s">
        <v>712</v>
      </c>
      <c r="F70" s="11" t="s">
        <v>85</v>
      </c>
      <c r="G70" s="11" t="s">
        <v>267</v>
      </c>
      <c r="H70" s="11">
        <v>9012566236</v>
      </c>
      <c r="I70" s="11">
        <v>297499998</v>
      </c>
      <c r="J70" s="11">
        <v>45727</v>
      </c>
      <c r="K70" s="11">
        <v>46002</v>
      </c>
      <c r="L70" s="11">
        <v>0</v>
      </c>
      <c r="M70" s="11">
        <v>0</v>
      </c>
      <c r="N70" s="11">
        <v>297499998</v>
      </c>
      <c r="O70" s="11">
        <v>297499998</v>
      </c>
      <c r="P70" s="11">
        <v>0</v>
      </c>
      <c r="Q70" s="11"/>
      <c r="R70" s="10" t="s">
        <v>370</v>
      </c>
      <c r="U70" s="8"/>
    </row>
    <row r="71" spans="2:21" ht="14.25" customHeight="1" x14ac:dyDescent="0.25">
      <c r="B71" s="11" t="s">
        <v>710</v>
      </c>
      <c r="C71" s="11" t="s">
        <v>631</v>
      </c>
      <c r="D71" s="11" t="s">
        <v>459</v>
      </c>
      <c r="E71" s="11" t="s">
        <v>713</v>
      </c>
      <c r="F71" s="11" t="s">
        <v>86</v>
      </c>
      <c r="G71" s="11" t="s">
        <v>268</v>
      </c>
      <c r="H71" s="11">
        <v>1151939418</v>
      </c>
      <c r="I71" s="11">
        <v>8120000</v>
      </c>
      <c r="J71" s="11">
        <v>45727</v>
      </c>
      <c r="K71" s="11">
        <v>45777</v>
      </c>
      <c r="L71" s="11">
        <v>0</v>
      </c>
      <c r="M71" s="11">
        <v>0</v>
      </c>
      <c r="N71" s="11">
        <v>8120000</v>
      </c>
      <c r="O71" s="11">
        <v>8120000</v>
      </c>
      <c r="P71" s="11">
        <v>0</v>
      </c>
      <c r="Q71" s="11">
        <v>1</v>
      </c>
      <c r="R71" s="10" t="s">
        <v>385</v>
      </c>
      <c r="U71" s="8"/>
    </row>
    <row r="72" spans="2:21" ht="14.25" customHeight="1" x14ac:dyDescent="0.25">
      <c r="B72" s="11" t="s">
        <v>710</v>
      </c>
      <c r="C72" s="11" t="s">
        <v>632</v>
      </c>
      <c r="D72" s="11" t="s">
        <v>460</v>
      </c>
      <c r="E72" s="11" t="s">
        <v>712</v>
      </c>
      <c r="F72" s="11" t="s">
        <v>87</v>
      </c>
      <c r="G72" s="11" t="s">
        <v>269</v>
      </c>
      <c r="H72" s="11">
        <v>9012938150</v>
      </c>
      <c r="I72" s="11">
        <v>232050000</v>
      </c>
      <c r="J72" s="11">
        <v>45729</v>
      </c>
      <c r="K72" s="11">
        <v>46022</v>
      </c>
      <c r="L72" s="11">
        <v>0</v>
      </c>
      <c r="M72" s="11">
        <v>0</v>
      </c>
      <c r="N72" s="11">
        <v>232050000</v>
      </c>
      <c r="O72" s="11">
        <v>232050000</v>
      </c>
      <c r="P72" s="11">
        <v>0</v>
      </c>
      <c r="Q72" s="11"/>
      <c r="R72" s="10" t="s">
        <v>378</v>
      </c>
      <c r="U72" s="8"/>
    </row>
    <row r="73" spans="2:21" ht="14.25" customHeight="1" x14ac:dyDescent="0.25">
      <c r="B73" s="11" t="s">
        <v>710</v>
      </c>
      <c r="C73" s="11" t="s">
        <v>633</v>
      </c>
      <c r="D73" s="11" t="s">
        <v>461</v>
      </c>
      <c r="E73" s="11" t="s">
        <v>713</v>
      </c>
      <c r="F73" s="11" t="s">
        <v>88</v>
      </c>
      <c r="G73" s="11" t="s">
        <v>270</v>
      </c>
      <c r="H73" s="11">
        <v>1107043447</v>
      </c>
      <c r="I73" s="11">
        <v>66000000</v>
      </c>
      <c r="J73" s="11">
        <v>45729</v>
      </c>
      <c r="K73" s="11">
        <v>45961</v>
      </c>
      <c r="L73" s="11">
        <v>1</v>
      </c>
      <c r="M73" s="11">
        <v>44000000</v>
      </c>
      <c r="N73" s="11">
        <v>110000000</v>
      </c>
      <c r="O73" s="11">
        <v>110000000</v>
      </c>
      <c r="P73" s="11">
        <v>0</v>
      </c>
      <c r="Q73" s="11">
        <v>1</v>
      </c>
      <c r="R73" s="10" t="s">
        <v>379</v>
      </c>
      <c r="U73" s="8"/>
    </row>
    <row r="74" spans="2:21" ht="14.25" customHeight="1" x14ac:dyDescent="0.25">
      <c r="B74" s="11" t="s">
        <v>710</v>
      </c>
      <c r="C74" s="11" t="s">
        <v>593</v>
      </c>
      <c r="D74" s="11" t="s">
        <v>462</v>
      </c>
      <c r="E74" s="11" t="s">
        <v>713</v>
      </c>
      <c r="F74" s="11" t="s">
        <v>89</v>
      </c>
      <c r="G74" s="11" t="s">
        <v>271</v>
      </c>
      <c r="H74" s="11">
        <v>1007696718</v>
      </c>
      <c r="I74" s="11">
        <v>32562000</v>
      </c>
      <c r="J74" s="11">
        <v>45729</v>
      </c>
      <c r="K74" s="11">
        <v>45900</v>
      </c>
      <c r="L74" s="11">
        <v>0</v>
      </c>
      <c r="M74" s="11">
        <v>0</v>
      </c>
      <c r="N74" s="11">
        <v>32562000</v>
      </c>
      <c r="O74" s="11">
        <v>32562000</v>
      </c>
      <c r="P74" s="11">
        <v>0</v>
      </c>
      <c r="Q74" s="11">
        <v>1</v>
      </c>
      <c r="R74" s="10" t="s">
        <v>379</v>
      </c>
      <c r="U74" s="8"/>
    </row>
    <row r="75" spans="2:21" ht="14.25" customHeight="1" x14ac:dyDescent="0.25">
      <c r="B75" s="11" t="s">
        <v>710</v>
      </c>
      <c r="C75" s="11" t="s">
        <v>597</v>
      </c>
      <c r="D75" s="11" t="s">
        <v>463</v>
      </c>
      <c r="E75" s="11" t="s">
        <v>713</v>
      </c>
      <c r="F75" s="11" t="s">
        <v>90</v>
      </c>
      <c r="G75" s="11" t="s">
        <v>272</v>
      </c>
      <c r="H75" s="11">
        <v>1144142982</v>
      </c>
      <c r="I75" s="11">
        <v>27000000</v>
      </c>
      <c r="J75" s="11">
        <v>45737</v>
      </c>
      <c r="K75" s="11">
        <v>45961</v>
      </c>
      <c r="L75" s="11">
        <v>1</v>
      </c>
      <c r="M75" s="11">
        <v>18000000</v>
      </c>
      <c r="N75" s="11">
        <v>45000000</v>
      </c>
      <c r="O75" s="11">
        <v>45000000</v>
      </c>
      <c r="P75" s="11">
        <v>0</v>
      </c>
      <c r="Q75" s="11">
        <v>1</v>
      </c>
      <c r="R75" s="10" t="s">
        <v>386</v>
      </c>
      <c r="U75" s="8"/>
    </row>
    <row r="76" spans="2:21" ht="14.25" customHeight="1" x14ac:dyDescent="0.25">
      <c r="B76" s="11" t="s">
        <v>710</v>
      </c>
      <c r="C76" s="11" t="s">
        <v>628</v>
      </c>
      <c r="D76" s="11" t="s">
        <v>464</v>
      </c>
      <c r="E76" s="11" t="s">
        <v>713</v>
      </c>
      <c r="F76" s="11" t="s">
        <v>91</v>
      </c>
      <c r="G76" s="11" t="s">
        <v>273</v>
      </c>
      <c r="H76" s="11">
        <v>31308381</v>
      </c>
      <c r="I76" s="11">
        <v>40352400</v>
      </c>
      <c r="J76" s="11">
        <v>45737</v>
      </c>
      <c r="K76" s="11">
        <v>45961</v>
      </c>
      <c r="L76" s="11">
        <v>1</v>
      </c>
      <c r="M76" s="11">
        <v>26901600</v>
      </c>
      <c r="N76" s="11">
        <v>67254000</v>
      </c>
      <c r="O76" s="11">
        <v>67254000</v>
      </c>
      <c r="P76" s="11">
        <v>0</v>
      </c>
      <c r="Q76" s="11">
        <v>1</v>
      </c>
      <c r="R76" s="10" t="s">
        <v>372</v>
      </c>
      <c r="U76" s="8"/>
    </row>
    <row r="77" spans="2:21" ht="14.25" customHeight="1" x14ac:dyDescent="0.25">
      <c r="B77" s="11" t="s">
        <v>710</v>
      </c>
      <c r="C77" s="11" t="s">
        <v>629</v>
      </c>
      <c r="D77" s="11" t="s">
        <v>465</v>
      </c>
      <c r="E77" s="11" t="s">
        <v>713</v>
      </c>
      <c r="F77" s="11" t="s">
        <v>92</v>
      </c>
      <c r="G77" s="11" t="s">
        <v>274</v>
      </c>
      <c r="H77" s="11">
        <v>1127802743</v>
      </c>
      <c r="I77" s="11">
        <v>34800000</v>
      </c>
      <c r="J77" s="11">
        <v>45737</v>
      </c>
      <c r="K77" s="11">
        <v>45961</v>
      </c>
      <c r="L77" s="11">
        <v>1</v>
      </c>
      <c r="M77" s="11">
        <v>23200000</v>
      </c>
      <c r="N77" s="11">
        <v>58000000</v>
      </c>
      <c r="O77" s="11">
        <v>58000000</v>
      </c>
      <c r="P77" s="11">
        <v>0</v>
      </c>
      <c r="Q77" s="11">
        <v>1</v>
      </c>
      <c r="R77" s="10" t="s">
        <v>372</v>
      </c>
      <c r="U77" s="8"/>
    </row>
    <row r="78" spans="2:21" ht="14.25" customHeight="1" x14ac:dyDescent="0.25">
      <c r="B78" s="11" t="s">
        <v>710</v>
      </c>
      <c r="C78" s="11" t="s">
        <v>634</v>
      </c>
      <c r="D78" s="11" t="s">
        <v>466</v>
      </c>
      <c r="E78" s="11" t="s">
        <v>713</v>
      </c>
      <c r="F78" s="11" t="s">
        <v>93</v>
      </c>
      <c r="G78" s="11" t="s">
        <v>275</v>
      </c>
      <c r="H78" s="11">
        <v>67045415</v>
      </c>
      <c r="I78" s="11">
        <v>45000000</v>
      </c>
      <c r="J78" s="11">
        <v>45737</v>
      </c>
      <c r="K78" s="11">
        <v>45961</v>
      </c>
      <c r="L78" s="11">
        <v>1</v>
      </c>
      <c r="M78" s="11">
        <v>30000000</v>
      </c>
      <c r="N78" s="11">
        <v>75000000</v>
      </c>
      <c r="O78" s="11">
        <v>75000000</v>
      </c>
      <c r="P78" s="11">
        <v>0</v>
      </c>
      <c r="Q78" s="11">
        <v>1</v>
      </c>
      <c r="R78" s="10" t="s">
        <v>372</v>
      </c>
      <c r="U78" s="8"/>
    </row>
    <row r="79" spans="2:21" ht="14.25" customHeight="1" x14ac:dyDescent="0.25">
      <c r="B79" s="11" t="s">
        <v>710</v>
      </c>
      <c r="C79" s="11" t="s">
        <v>635</v>
      </c>
      <c r="D79" s="11" t="s">
        <v>467</v>
      </c>
      <c r="E79" s="11" t="s">
        <v>713</v>
      </c>
      <c r="F79" s="11" t="s">
        <v>94</v>
      </c>
      <c r="G79" s="11" t="s">
        <v>276</v>
      </c>
      <c r="H79" s="11">
        <v>1130679374</v>
      </c>
      <c r="I79" s="11">
        <v>20073000</v>
      </c>
      <c r="J79" s="11">
        <v>45737</v>
      </c>
      <c r="K79" s="11">
        <v>45961</v>
      </c>
      <c r="L79" s="11">
        <v>1</v>
      </c>
      <c r="M79" s="11">
        <v>13382000</v>
      </c>
      <c r="N79" s="11">
        <v>33455000</v>
      </c>
      <c r="O79" s="11">
        <v>33455000</v>
      </c>
      <c r="P79" s="11">
        <v>0</v>
      </c>
      <c r="Q79" s="11">
        <v>1</v>
      </c>
      <c r="R79" s="10" t="s">
        <v>372</v>
      </c>
      <c r="U79" s="8"/>
    </row>
    <row r="80" spans="2:21" ht="14.25" customHeight="1" x14ac:dyDescent="0.25">
      <c r="B80" s="11" t="s">
        <v>710</v>
      </c>
      <c r="C80" s="11" t="s">
        <v>636</v>
      </c>
      <c r="D80" s="11" t="s">
        <v>468</v>
      </c>
      <c r="E80" s="11" t="s">
        <v>713</v>
      </c>
      <c r="F80" s="11" t="s">
        <v>95</v>
      </c>
      <c r="G80" s="11" t="s">
        <v>277</v>
      </c>
      <c r="H80" s="11">
        <v>1151963750</v>
      </c>
      <c r="I80" s="11">
        <v>22500000</v>
      </c>
      <c r="J80" s="11">
        <v>45737</v>
      </c>
      <c r="K80" s="11">
        <v>45961</v>
      </c>
      <c r="L80" s="11">
        <v>2</v>
      </c>
      <c r="M80" s="11">
        <v>22500000</v>
      </c>
      <c r="N80" s="11">
        <v>45000000</v>
      </c>
      <c r="O80" s="11">
        <v>45000000</v>
      </c>
      <c r="P80" s="11">
        <v>0</v>
      </c>
      <c r="Q80" s="11">
        <v>1</v>
      </c>
      <c r="R80" s="10" t="s">
        <v>386</v>
      </c>
      <c r="U80" s="8"/>
    </row>
    <row r="81" spans="2:21" ht="14.25" customHeight="1" x14ac:dyDescent="0.25">
      <c r="B81" s="11" t="s">
        <v>710</v>
      </c>
      <c r="C81" s="11" t="s">
        <v>610</v>
      </c>
      <c r="D81" s="11" t="s">
        <v>469</v>
      </c>
      <c r="E81" s="11" t="s">
        <v>713</v>
      </c>
      <c r="F81" s="11" t="s">
        <v>96</v>
      </c>
      <c r="G81" s="11" t="s">
        <v>278</v>
      </c>
      <c r="H81" s="11">
        <v>1107052373</v>
      </c>
      <c r="I81" s="11">
        <v>24000000</v>
      </c>
      <c r="J81" s="11">
        <v>45737</v>
      </c>
      <c r="K81" s="11">
        <v>45961</v>
      </c>
      <c r="L81" s="11">
        <v>1</v>
      </c>
      <c r="M81" s="11">
        <v>8000000</v>
      </c>
      <c r="N81" s="11">
        <v>32000000</v>
      </c>
      <c r="O81" s="11">
        <v>32000000</v>
      </c>
      <c r="P81" s="11">
        <v>0</v>
      </c>
      <c r="Q81" s="11">
        <v>1</v>
      </c>
      <c r="R81" s="10" t="s">
        <v>386</v>
      </c>
      <c r="U81" s="8"/>
    </row>
    <row r="82" spans="2:21" ht="14.25" customHeight="1" x14ac:dyDescent="0.25">
      <c r="B82" s="11" t="s">
        <v>710</v>
      </c>
      <c r="C82" s="11" t="s">
        <v>596</v>
      </c>
      <c r="D82" s="11" t="s">
        <v>470</v>
      </c>
      <c r="E82" s="11" t="s">
        <v>713</v>
      </c>
      <c r="F82" s="11" t="s">
        <v>97</v>
      </c>
      <c r="G82" s="11" t="s">
        <v>279</v>
      </c>
      <c r="H82" s="11">
        <v>1143859942</v>
      </c>
      <c r="I82" s="11">
        <v>34800000</v>
      </c>
      <c r="J82" s="11">
        <v>45737</v>
      </c>
      <c r="K82" s="11">
        <v>46022</v>
      </c>
      <c r="L82" s="11">
        <v>2</v>
      </c>
      <c r="M82" s="11">
        <v>23200000</v>
      </c>
      <c r="N82" s="11">
        <v>58000000</v>
      </c>
      <c r="O82" s="11">
        <v>58000000</v>
      </c>
      <c r="P82" s="11">
        <v>0</v>
      </c>
      <c r="Q82" s="11">
        <v>1</v>
      </c>
      <c r="R82" s="10" t="s">
        <v>386</v>
      </c>
      <c r="U82" s="8"/>
    </row>
    <row r="83" spans="2:21" ht="14.25" customHeight="1" x14ac:dyDescent="0.25">
      <c r="B83" s="11" t="s">
        <v>710</v>
      </c>
      <c r="C83" s="11" t="s">
        <v>596</v>
      </c>
      <c r="D83" s="11" t="s">
        <v>471</v>
      </c>
      <c r="E83" s="11" t="s">
        <v>713</v>
      </c>
      <c r="F83" s="11" t="s">
        <v>98</v>
      </c>
      <c r="G83" s="11" t="s">
        <v>280</v>
      </c>
      <c r="H83" s="11">
        <v>1118300545</v>
      </c>
      <c r="I83" s="11">
        <v>24600000</v>
      </c>
      <c r="J83" s="11">
        <v>45737</v>
      </c>
      <c r="K83" s="11">
        <v>45961</v>
      </c>
      <c r="L83" s="11">
        <v>1</v>
      </c>
      <c r="M83" s="11">
        <v>16400000</v>
      </c>
      <c r="N83" s="11">
        <v>41000000</v>
      </c>
      <c r="O83" s="11">
        <v>41000000</v>
      </c>
      <c r="P83" s="11">
        <v>0</v>
      </c>
      <c r="Q83" s="11">
        <v>1</v>
      </c>
      <c r="R83" s="10" t="s">
        <v>386</v>
      </c>
      <c r="U83" s="8"/>
    </row>
    <row r="84" spans="2:21" ht="14.25" customHeight="1" x14ac:dyDescent="0.25">
      <c r="B84" s="11" t="s">
        <v>710</v>
      </c>
      <c r="C84" s="11" t="s">
        <v>637</v>
      </c>
      <c r="D84" s="11" t="s">
        <v>472</v>
      </c>
      <c r="E84" s="11" t="s">
        <v>713</v>
      </c>
      <c r="F84" s="11" t="s">
        <v>99</v>
      </c>
      <c r="G84" s="11" t="s">
        <v>281</v>
      </c>
      <c r="H84" s="11">
        <v>66847359</v>
      </c>
      <c r="I84" s="11">
        <v>17400000</v>
      </c>
      <c r="J84" s="11">
        <v>45737</v>
      </c>
      <c r="K84" s="11">
        <v>46022</v>
      </c>
      <c r="L84" s="11">
        <v>2</v>
      </c>
      <c r="M84" s="11">
        <v>11600000</v>
      </c>
      <c r="N84" s="11">
        <v>29000000</v>
      </c>
      <c r="O84" s="11">
        <v>29000000</v>
      </c>
      <c r="P84" s="11">
        <v>0</v>
      </c>
      <c r="Q84" s="11">
        <v>1</v>
      </c>
      <c r="R84" s="10" t="s">
        <v>386</v>
      </c>
      <c r="U84" s="8"/>
    </row>
    <row r="85" spans="2:21" ht="14.25" customHeight="1" x14ac:dyDescent="0.25">
      <c r="B85" s="11" t="s">
        <v>710</v>
      </c>
      <c r="C85" s="11" t="s">
        <v>609</v>
      </c>
      <c r="D85" s="11" t="s">
        <v>473</v>
      </c>
      <c r="E85" s="11" t="s">
        <v>713</v>
      </c>
      <c r="F85" s="11" t="s">
        <v>100</v>
      </c>
      <c r="G85" s="11" t="s">
        <v>282</v>
      </c>
      <c r="H85" s="11">
        <v>11806702</v>
      </c>
      <c r="I85" s="11">
        <v>16000000</v>
      </c>
      <c r="J85" s="11">
        <v>45743</v>
      </c>
      <c r="K85" s="11">
        <v>45838</v>
      </c>
      <c r="L85" s="11">
        <v>0</v>
      </c>
      <c r="M85" s="11">
        <v>0</v>
      </c>
      <c r="N85" s="11">
        <v>16000000</v>
      </c>
      <c r="O85" s="11">
        <v>16000000</v>
      </c>
      <c r="P85" s="11">
        <v>0</v>
      </c>
      <c r="Q85" s="11">
        <v>1</v>
      </c>
      <c r="R85" s="10" t="s">
        <v>386</v>
      </c>
      <c r="U85" s="8"/>
    </row>
    <row r="86" spans="2:21" ht="14.25" customHeight="1" x14ac:dyDescent="0.25">
      <c r="B86" s="11" t="s">
        <v>710</v>
      </c>
      <c r="C86" s="11" t="s">
        <v>638</v>
      </c>
      <c r="D86" s="11" t="s">
        <v>474</v>
      </c>
      <c r="E86" s="11" t="s">
        <v>713</v>
      </c>
      <c r="F86" s="11" t="s">
        <v>101</v>
      </c>
      <c r="G86" s="11" t="s">
        <v>283</v>
      </c>
      <c r="H86" s="11">
        <v>1144090147</v>
      </c>
      <c r="I86" s="11">
        <v>12180000</v>
      </c>
      <c r="J86" s="11">
        <v>45756</v>
      </c>
      <c r="K86" s="11">
        <v>46022</v>
      </c>
      <c r="L86" s="11">
        <v>3</v>
      </c>
      <c r="M86" s="11">
        <v>24360000</v>
      </c>
      <c r="N86" s="11">
        <v>36540000</v>
      </c>
      <c r="O86" s="11">
        <v>36540000</v>
      </c>
      <c r="P86" s="11">
        <v>0</v>
      </c>
      <c r="Q86" s="11">
        <v>1</v>
      </c>
      <c r="R86" s="10" t="s">
        <v>374</v>
      </c>
      <c r="U86" s="8"/>
    </row>
    <row r="87" spans="2:21" ht="14.25" customHeight="1" x14ac:dyDescent="0.25">
      <c r="B87" s="11" t="s">
        <v>710</v>
      </c>
      <c r="C87" s="11" t="s">
        <v>639</v>
      </c>
      <c r="D87" s="11" t="s">
        <v>475</v>
      </c>
      <c r="E87" s="11" t="s">
        <v>713</v>
      </c>
      <c r="F87" s="11" t="s">
        <v>102</v>
      </c>
      <c r="G87" s="11" t="s">
        <v>284</v>
      </c>
      <c r="H87" s="11">
        <v>37947618</v>
      </c>
      <c r="I87" s="11">
        <v>30011520</v>
      </c>
      <c r="J87" s="11">
        <v>45771</v>
      </c>
      <c r="K87" s="11">
        <v>46022</v>
      </c>
      <c r="L87" s="11">
        <v>1</v>
      </c>
      <c r="M87" s="11">
        <v>15005760</v>
      </c>
      <c r="N87" s="11">
        <v>45017280</v>
      </c>
      <c r="O87" s="11">
        <v>45017280</v>
      </c>
      <c r="P87" s="11">
        <v>0</v>
      </c>
      <c r="Q87" s="11">
        <v>1</v>
      </c>
      <c r="R87" s="10" t="s">
        <v>370</v>
      </c>
      <c r="U87" s="8"/>
    </row>
    <row r="88" spans="2:21" ht="14.25" customHeight="1" x14ac:dyDescent="0.25">
      <c r="B88" s="11" t="s">
        <v>710</v>
      </c>
      <c r="C88" s="11" t="s">
        <v>640</v>
      </c>
      <c r="D88" s="11" t="s">
        <v>476</v>
      </c>
      <c r="E88" s="11" t="s">
        <v>713</v>
      </c>
      <c r="F88" s="11" t="s">
        <v>103</v>
      </c>
      <c r="G88" s="11" t="s">
        <v>285</v>
      </c>
      <c r="H88" s="11">
        <v>1144155922</v>
      </c>
      <c r="I88" s="11">
        <v>23553600</v>
      </c>
      <c r="J88" s="11">
        <v>45756</v>
      </c>
      <c r="K88" s="11">
        <v>45930</v>
      </c>
      <c r="L88" s="11">
        <v>0</v>
      </c>
      <c r="M88" s="11">
        <v>0</v>
      </c>
      <c r="N88" s="11">
        <v>23553600</v>
      </c>
      <c r="O88" s="11">
        <v>23553600</v>
      </c>
      <c r="P88" s="11">
        <v>0</v>
      </c>
      <c r="Q88" s="11">
        <v>1</v>
      </c>
      <c r="R88" s="10" t="s">
        <v>374</v>
      </c>
      <c r="U88" s="8"/>
    </row>
    <row r="89" spans="2:21" ht="14.25" customHeight="1" x14ac:dyDescent="0.25">
      <c r="B89" s="11" t="s">
        <v>710</v>
      </c>
      <c r="C89" s="11" t="s">
        <v>641</v>
      </c>
      <c r="D89" s="11" t="s">
        <v>477</v>
      </c>
      <c r="E89" s="11" t="s">
        <v>713</v>
      </c>
      <c r="F89" s="11" t="s">
        <v>104</v>
      </c>
      <c r="G89" s="11" t="s">
        <v>286</v>
      </c>
      <c r="H89" s="11">
        <v>1192805031</v>
      </c>
      <c r="I89" s="11">
        <v>15288000</v>
      </c>
      <c r="J89" s="11">
        <v>45771</v>
      </c>
      <c r="K89" s="11">
        <v>46022</v>
      </c>
      <c r="L89" s="11">
        <v>3</v>
      </c>
      <c r="M89" s="11">
        <v>30576000</v>
      </c>
      <c r="N89" s="11">
        <v>45864000</v>
      </c>
      <c r="O89" s="11">
        <v>45864000</v>
      </c>
      <c r="P89" s="11">
        <v>0</v>
      </c>
      <c r="Q89" s="11">
        <v>1</v>
      </c>
      <c r="R89" s="10" t="s">
        <v>375</v>
      </c>
      <c r="U89" s="8"/>
    </row>
    <row r="90" spans="2:21" ht="14.25" customHeight="1" x14ac:dyDescent="0.25">
      <c r="B90" s="11" t="s">
        <v>710</v>
      </c>
      <c r="C90" s="11" t="s">
        <v>642</v>
      </c>
      <c r="D90" s="11" t="s">
        <v>478</v>
      </c>
      <c r="E90" s="11" t="s">
        <v>713</v>
      </c>
      <c r="F90" s="11" t="s">
        <v>105</v>
      </c>
      <c r="G90" s="11" t="s">
        <v>287</v>
      </c>
      <c r="H90" s="11">
        <v>1094580858</v>
      </c>
      <c r="I90" s="11">
        <v>10036500</v>
      </c>
      <c r="J90" s="11">
        <v>45756</v>
      </c>
      <c r="K90" s="11">
        <v>46022</v>
      </c>
      <c r="L90" s="11">
        <v>3</v>
      </c>
      <c r="M90" s="11">
        <v>20073000</v>
      </c>
      <c r="N90" s="11">
        <v>30109500</v>
      </c>
      <c r="O90" s="11">
        <v>30109500</v>
      </c>
      <c r="P90" s="11">
        <v>0</v>
      </c>
      <c r="Q90" s="11">
        <v>1</v>
      </c>
      <c r="R90" s="10" t="s">
        <v>374</v>
      </c>
      <c r="U90" s="8"/>
    </row>
    <row r="91" spans="2:21" ht="14.25" customHeight="1" x14ac:dyDescent="0.25">
      <c r="B91" s="11" t="s">
        <v>710</v>
      </c>
      <c r="C91" s="11" t="s">
        <v>643</v>
      </c>
      <c r="D91" s="11" t="s">
        <v>479</v>
      </c>
      <c r="E91" s="11" t="s">
        <v>713</v>
      </c>
      <c r="F91" s="11" t="s">
        <v>106</v>
      </c>
      <c r="G91" s="11" t="s">
        <v>288</v>
      </c>
      <c r="H91" s="11">
        <v>94494518</v>
      </c>
      <c r="I91" s="11">
        <v>22858000</v>
      </c>
      <c r="J91" s="11">
        <v>45757</v>
      </c>
      <c r="K91" s="11">
        <v>45808</v>
      </c>
      <c r="L91" s="11">
        <v>0</v>
      </c>
      <c r="M91" s="11">
        <v>0</v>
      </c>
      <c r="N91" s="11">
        <v>22858000</v>
      </c>
      <c r="O91" s="11">
        <v>22858000</v>
      </c>
      <c r="P91" s="11">
        <v>0</v>
      </c>
      <c r="Q91" s="11">
        <v>1</v>
      </c>
      <c r="R91" s="10" t="s">
        <v>372</v>
      </c>
      <c r="U91" s="8"/>
    </row>
    <row r="92" spans="2:21" ht="14.25" customHeight="1" x14ac:dyDescent="0.25">
      <c r="B92" s="11" t="s">
        <v>710</v>
      </c>
      <c r="C92" s="11" t="s">
        <v>597</v>
      </c>
      <c r="D92" s="11" t="s">
        <v>480</v>
      </c>
      <c r="E92" s="11" t="s">
        <v>713</v>
      </c>
      <c r="F92" s="11" t="s">
        <v>107</v>
      </c>
      <c r="G92" s="11" t="s">
        <v>289</v>
      </c>
      <c r="H92" s="11">
        <v>52849727</v>
      </c>
      <c r="I92" s="11">
        <v>13500000</v>
      </c>
      <c r="J92" s="11">
        <v>45758</v>
      </c>
      <c r="K92" s="11">
        <v>45838</v>
      </c>
      <c r="L92" s="11">
        <v>0</v>
      </c>
      <c r="M92" s="11">
        <v>0</v>
      </c>
      <c r="N92" s="11">
        <v>13500000</v>
      </c>
      <c r="O92" s="11">
        <v>13500000</v>
      </c>
      <c r="P92" s="11">
        <v>0</v>
      </c>
      <c r="Q92" s="11">
        <v>1</v>
      </c>
      <c r="R92" s="10" t="s">
        <v>380</v>
      </c>
      <c r="U92" s="8"/>
    </row>
    <row r="93" spans="2:21" ht="14.25" customHeight="1" x14ac:dyDescent="0.25">
      <c r="B93" s="11" t="s">
        <v>710</v>
      </c>
      <c r="C93" s="11" t="s">
        <v>597</v>
      </c>
      <c r="D93" s="11" t="s">
        <v>481</v>
      </c>
      <c r="E93" s="11" t="s">
        <v>713</v>
      </c>
      <c r="F93" s="11" t="s">
        <v>108</v>
      </c>
      <c r="G93" s="11" t="s">
        <v>290</v>
      </c>
      <c r="H93" s="11">
        <v>1144050335</v>
      </c>
      <c r="I93" s="11">
        <v>10800000</v>
      </c>
      <c r="J93" s="11">
        <v>45768</v>
      </c>
      <c r="K93" s="11">
        <v>45900</v>
      </c>
      <c r="L93" s="11">
        <v>1</v>
      </c>
      <c r="M93" s="11">
        <v>16200000</v>
      </c>
      <c r="N93" s="11">
        <v>27000000</v>
      </c>
      <c r="O93" s="11">
        <v>27000000</v>
      </c>
      <c r="P93" s="11">
        <v>0</v>
      </c>
      <c r="Q93" s="11">
        <v>1</v>
      </c>
      <c r="R93" s="10" t="s">
        <v>385</v>
      </c>
      <c r="U93" s="8"/>
    </row>
    <row r="94" spans="2:21" ht="14.25" customHeight="1" x14ac:dyDescent="0.25">
      <c r="B94" s="11" t="s">
        <v>710</v>
      </c>
      <c r="C94" s="11" t="s">
        <v>644</v>
      </c>
      <c r="D94" s="11" t="s">
        <v>482</v>
      </c>
      <c r="E94" s="11" t="s">
        <v>713</v>
      </c>
      <c r="F94" s="11" t="s">
        <v>109</v>
      </c>
      <c r="G94" s="11" t="s">
        <v>291</v>
      </c>
      <c r="H94" s="11">
        <v>1006100456</v>
      </c>
      <c r="I94" s="11">
        <v>12130200</v>
      </c>
      <c r="J94" s="11">
        <v>45783</v>
      </c>
      <c r="K94" s="11">
        <v>46022</v>
      </c>
      <c r="L94" s="11">
        <v>3</v>
      </c>
      <c r="M94" s="11">
        <v>20217000</v>
      </c>
      <c r="N94" s="11">
        <v>32347200</v>
      </c>
      <c r="O94" s="11">
        <v>32347200</v>
      </c>
      <c r="P94" s="11">
        <v>0</v>
      </c>
      <c r="Q94" s="11">
        <v>1</v>
      </c>
      <c r="R94" s="10" t="s">
        <v>376</v>
      </c>
      <c r="U94" s="8"/>
    </row>
    <row r="95" spans="2:21" ht="14.25" customHeight="1" x14ac:dyDescent="0.25">
      <c r="B95" s="11" t="s">
        <v>710</v>
      </c>
      <c r="C95" s="11" t="s">
        <v>610</v>
      </c>
      <c r="D95" s="11" t="s">
        <v>483</v>
      </c>
      <c r="E95" s="11" t="s">
        <v>713</v>
      </c>
      <c r="F95" s="11" t="s">
        <v>110</v>
      </c>
      <c r="G95" s="11" t="s">
        <v>292</v>
      </c>
      <c r="H95" s="11">
        <v>1111778797</v>
      </c>
      <c r="I95" s="11">
        <v>27000000</v>
      </c>
      <c r="J95" s="11">
        <v>45785</v>
      </c>
      <c r="K95" s="11">
        <v>46022</v>
      </c>
      <c r="L95" s="11">
        <v>1</v>
      </c>
      <c r="M95" s="11">
        <v>9000000</v>
      </c>
      <c r="N95" s="11">
        <v>36000000</v>
      </c>
      <c r="O95" s="11">
        <v>36000000</v>
      </c>
      <c r="P95" s="11">
        <v>0</v>
      </c>
      <c r="Q95" s="11">
        <v>1</v>
      </c>
      <c r="R95" s="10" t="s">
        <v>380</v>
      </c>
      <c r="U95" s="8"/>
    </row>
    <row r="96" spans="2:21" ht="14.25" customHeight="1" x14ac:dyDescent="0.25">
      <c r="B96" s="11" t="s">
        <v>710</v>
      </c>
      <c r="C96" s="11" t="s">
        <v>645</v>
      </c>
      <c r="D96" s="11" t="s">
        <v>484</v>
      </c>
      <c r="E96" s="11" t="s">
        <v>713</v>
      </c>
      <c r="F96" s="11" t="s">
        <v>111</v>
      </c>
      <c r="G96" s="11" t="s">
        <v>293</v>
      </c>
      <c r="H96" s="11">
        <v>38553718</v>
      </c>
      <c r="I96" s="11">
        <v>16000000</v>
      </c>
      <c r="J96" s="11">
        <v>45792</v>
      </c>
      <c r="K96" s="11">
        <v>46022</v>
      </c>
      <c r="L96" s="11">
        <v>3</v>
      </c>
      <c r="M96" s="11">
        <v>48000000</v>
      </c>
      <c r="N96" s="11">
        <v>64000000</v>
      </c>
      <c r="O96" s="11">
        <v>64000000</v>
      </c>
      <c r="P96" s="11">
        <v>0</v>
      </c>
      <c r="Q96" s="11">
        <v>1</v>
      </c>
      <c r="R96" s="10" t="s">
        <v>376</v>
      </c>
      <c r="U96" s="8"/>
    </row>
    <row r="97" spans="2:21" ht="14.25" customHeight="1" x14ac:dyDescent="0.25">
      <c r="B97" s="11" t="s">
        <v>710</v>
      </c>
      <c r="C97" s="11" t="s">
        <v>646</v>
      </c>
      <c r="D97" s="11" t="s">
        <v>485</v>
      </c>
      <c r="E97" s="11" t="s">
        <v>713</v>
      </c>
      <c r="F97" s="11" t="s">
        <v>112</v>
      </c>
      <c r="G97" s="11" t="s">
        <v>294</v>
      </c>
      <c r="H97" s="11">
        <v>16536004</v>
      </c>
      <c r="I97" s="11">
        <v>13641600</v>
      </c>
      <c r="J97" s="11">
        <v>45796</v>
      </c>
      <c r="K97" s="11">
        <v>45869</v>
      </c>
      <c r="L97" s="11">
        <v>0</v>
      </c>
      <c r="M97" s="11">
        <v>0</v>
      </c>
      <c r="N97" s="11">
        <v>13641600</v>
      </c>
      <c r="O97" s="11">
        <v>13641600</v>
      </c>
      <c r="P97" s="11">
        <v>0</v>
      </c>
      <c r="Q97" s="11">
        <v>1</v>
      </c>
      <c r="R97" s="10" t="s">
        <v>384</v>
      </c>
      <c r="U97" s="8"/>
    </row>
    <row r="98" spans="2:21" ht="14.25" customHeight="1" x14ac:dyDescent="0.25">
      <c r="B98" s="11" t="s">
        <v>710</v>
      </c>
      <c r="C98" s="11" t="s">
        <v>647</v>
      </c>
      <c r="D98" s="11" t="s">
        <v>486</v>
      </c>
      <c r="E98" s="11" t="s">
        <v>713</v>
      </c>
      <c r="F98" s="11" t="s">
        <v>113</v>
      </c>
      <c r="G98" s="11" t="s">
        <v>294</v>
      </c>
      <c r="H98" s="11">
        <v>16536004</v>
      </c>
      <c r="I98" s="11">
        <v>13641600</v>
      </c>
      <c r="J98" s="11">
        <v>45902</v>
      </c>
      <c r="K98" s="11">
        <v>46022</v>
      </c>
      <c r="L98" s="11">
        <v>1</v>
      </c>
      <c r="M98" s="11">
        <v>9094400</v>
      </c>
      <c r="N98" s="11">
        <v>22736000</v>
      </c>
      <c r="O98" s="11">
        <v>22736000</v>
      </c>
      <c r="P98" s="11">
        <v>0</v>
      </c>
      <c r="Q98" s="11">
        <v>1</v>
      </c>
      <c r="R98" s="10" t="s">
        <v>384</v>
      </c>
      <c r="U98" s="8"/>
    </row>
    <row r="99" spans="2:21" ht="14.25" customHeight="1" x14ac:dyDescent="0.25">
      <c r="B99" s="11" t="s">
        <v>710</v>
      </c>
      <c r="C99" s="11" t="s">
        <v>648</v>
      </c>
      <c r="D99" s="11" t="s">
        <v>487</v>
      </c>
      <c r="E99" s="11" t="s">
        <v>713</v>
      </c>
      <c r="F99" s="11" t="s">
        <v>114</v>
      </c>
      <c r="G99" s="11" t="s">
        <v>295</v>
      </c>
      <c r="H99" s="11">
        <v>1112967005</v>
      </c>
      <c r="I99" s="11">
        <v>8946300</v>
      </c>
      <c r="J99" s="11">
        <v>45796</v>
      </c>
      <c r="K99" s="11">
        <v>46022</v>
      </c>
      <c r="L99" s="11">
        <v>3</v>
      </c>
      <c r="M99" s="11">
        <v>14910500</v>
      </c>
      <c r="N99" s="11">
        <v>23856800</v>
      </c>
      <c r="O99" s="11">
        <v>23856800</v>
      </c>
      <c r="P99" s="11">
        <v>0</v>
      </c>
      <c r="Q99" s="11">
        <v>1</v>
      </c>
      <c r="R99" s="10" t="s">
        <v>384</v>
      </c>
      <c r="U99" s="8"/>
    </row>
    <row r="100" spans="2:21" ht="14.25" customHeight="1" x14ac:dyDescent="0.25">
      <c r="B100" s="11" t="s">
        <v>710</v>
      </c>
      <c r="C100" s="11" t="s">
        <v>649</v>
      </c>
      <c r="D100" s="11" t="s">
        <v>488</v>
      </c>
      <c r="E100" s="11" t="s">
        <v>713</v>
      </c>
      <c r="F100" s="11" t="s">
        <v>115</v>
      </c>
      <c r="G100" s="11" t="s">
        <v>296</v>
      </c>
      <c r="H100" s="11">
        <v>76142422</v>
      </c>
      <c r="I100" s="11">
        <v>12130200</v>
      </c>
      <c r="J100" s="11">
        <v>45796</v>
      </c>
      <c r="K100" s="11">
        <v>46022</v>
      </c>
      <c r="L100" s="11">
        <v>3</v>
      </c>
      <c r="M100" s="11">
        <v>20217000</v>
      </c>
      <c r="N100" s="11">
        <v>32347200</v>
      </c>
      <c r="O100" s="11">
        <v>32347200</v>
      </c>
      <c r="P100" s="11">
        <v>0</v>
      </c>
      <c r="Q100" s="11">
        <v>1</v>
      </c>
      <c r="R100" s="10" t="s">
        <v>384</v>
      </c>
      <c r="U100" s="8"/>
    </row>
    <row r="101" spans="2:21" ht="14.25" customHeight="1" x14ac:dyDescent="0.25">
      <c r="B101" s="11" t="s">
        <v>710</v>
      </c>
      <c r="C101" s="11" t="s">
        <v>650</v>
      </c>
      <c r="D101" s="11" t="s">
        <v>489</v>
      </c>
      <c r="E101" s="11" t="s">
        <v>713</v>
      </c>
      <c r="F101" s="11" t="s">
        <v>116</v>
      </c>
      <c r="G101" s="11" t="s">
        <v>297</v>
      </c>
      <c r="H101" s="11">
        <v>1144179603</v>
      </c>
      <c r="I101" s="11">
        <v>12130200</v>
      </c>
      <c r="J101" s="11">
        <v>45796</v>
      </c>
      <c r="K101" s="11">
        <v>46022</v>
      </c>
      <c r="L101" s="11">
        <v>2</v>
      </c>
      <c r="M101" s="11">
        <v>20217000</v>
      </c>
      <c r="N101" s="11">
        <v>32347200</v>
      </c>
      <c r="O101" s="11">
        <v>32347200</v>
      </c>
      <c r="P101" s="11">
        <v>0</v>
      </c>
      <c r="Q101" s="11">
        <v>1</v>
      </c>
      <c r="R101" s="10" t="s">
        <v>384</v>
      </c>
      <c r="U101" s="8"/>
    </row>
    <row r="102" spans="2:21" ht="14.25" customHeight="1" x14ac:dyDescent="0.25">
      <c r="B102" s="11" t="s">
        <v>710</v>
      </c>
      <c r="C102" s="11" t="s">
        <v>651</v>
      </c>
      <c r="D102" s="11" t="s">
        <v>490</v>
      </c>
      <c r="E102" s="11" t="s">
        <v>713</v>
      </c>
      <c r="F102" s="11" t="s">
        <v>117</v>
      </c>
      <c r="G102" s="11" t="s">
        <v>298</v>
      </c>
      <c r="H102" s="11">
        <v>1077012249</v>
      </c>
      <c r="I102" s="11">
        <v>10039500</v>
      </c>
      <c r="J102" s="11">
        <v>45796</v>
      </c>
      <c r="K102" s="11">
        <v>46022</v>
      </c>
      <c r="L102" s="11">
        <v>2</v>
      </c>
      <c r="M102" s="11">
        <v>16732500</v>
      </c>
      <c r="N102" s="11">
        <v>26772000</v>
      </c>
      <c r="O102" s="11">
        <v>26772000</v>
      </c>
      <c r="P102" s="11">
        <v>0</v>
      </c>
      <c r="Q102" s="11">
        <v>1</v>
      </c>
      <c r="R102" s="10" t="s">
        <v>384</v>
      </c>
      <c r="U102" s="8"/>
    </row>
    <row r="103" spans="2:21" ht="14.25" customHeight="1" x14ac:dyDescent="0.25">
      <c r="B103" s="11" t="s">
        <v>710</v>
      </c>
      <c r="C103" s="11" t="s">
        <v>652</v>
      </c>
      <c r="D103" s="11" t="s">
        <v>491</v>
      </c>
      <c r="E103" s="11" t="s">
        <v>713</v>
      </c>
      <c r="F103" s="11" t="s">
        <v>118</v>
      </c>
      <c r="G103" s="11" t="s">
        <v>299</v>
      </c>
      <c r="H103" s="11">
        <v>1112491235</v>
      </c>
      <c r="I103" s="11">
        <v>14088546</v>
      </c>
      <c r="J103" s="11">
        <v>45796</v>
      </c>
      <c r="K103" s="11">
        <v>46022</v>
      </c>
      <c r="L103" s="11">
        <v>2</v>
      </c>
      <c r="M103" s="11">
        <v>23480910</v>
      </c>
      <c r="N103" s="11">
        <v>37569456</v>
      </c>
      <c r="O103" s="11">
        <v>37569456</v>
      </c>
      <c r="P103" s="11">
        <v>0</v>
      </c>
      <c r="Q103" s="11">
        <v>1</v>
      </c>
      <c r="R103" s="10" t="s">
        <v>384</v>
      </c>
      <c r="U103" s="8"/>
    </row>
    <row r="104" spans="2:21" ht="14.25" customHeight="1" x14ac:dyDescent="0.25">
      <c r="B104" s="11" t="s">
        <v>710</v>
      </c>
      <c r="C104" s="11" t="s">
        <v>653</v>
      </c>
      <c r="D104" s="11" t="s">
        <v>492</v>
      </c>
      <c r="E104" s="11" t="s">
        <v>713</v>
      </c>
      <c r="F104" s="11" t="s">
        <v>119</v>
      </c>
      <c r="G104" s="11" t="s">
        <v>300</v>
      </c>
      <c r="H104" s="11">
        <v>1005867601</v>
      </c>
      <c r="I104" s="11">
        <v>6797100</v>
      </c>
      <c r="J104" s="11">
        <v>45796</v>
      </c>
      <c r="K104" s="11">
        <v>46022</v>
      </c>
      <c r="L104" s="11">
        <v>2</v>
      </c>
      <c r="M104" s="11">
        <v>11328500</v>
      </c>
      <c r="N104" s="11">
        <v>18125600</v>
      </c>
      <c r="O104" s="11">
        <v>18125600</v>
      </c>
      <c r="P104" s="11">
        <v>0</v>
      </c>
      <c r="Q104" s="11">
        <v>1</v>
      </c>
      <c r="R104" s="10" t="s">
        <v>384</v>
      </c>
      <c r="U104" s="8"/>
    </row>
    <row r="105" spans="2:21" ht="14.25" customHeight="1" x14ac:dyDescent="0.25">
      <c r="B105" s="11" t="s">
        <v>710</v>
      </c>
      <c r="C105" s="11" t="s">
        <v>654</v>
      </c>
      <c r="D105" s="11" t="s">
        <v>493</v>
      </c>
      <c r="E105" s="11" t="s">
        <v>712</v>
      </c>
      <c r="F105" s="11" t="s">
        <v>120</v>
      </c>
      <c r="G105" s="11" t="s">
        <v>301</v>
      </c>
      <c r="H105" s="11">
        <v>9005518011</v>
      </c>
      <c r="I105" s="11">
        <v>60000000</v>
      </c>
      <c r="J105" s="11">
        <v>45812</v>
      </c>
      <c r="K105" s="11">
        <v>46022</v>
      </c>
      <c r="L105" s="11">
        <v>0</v>
      </c>
      <c r="M105" s="11">
        <v>0</v>
      </c>
      <c r="N105" s="11">
        <v>60000000</v>
      </c>
      <c r="O105" s="11">
        <v>60000000</v>
      </c>
      <c r="P105" s="11">
        <v>0</v>
      </c>
      <c r="Q105" s="11"/>
      <c r="R105" s="10" t="s">
        <v>387</v>
      </c>
      <c r="U105" s="8"/>
    </row>
    <row r="106" spans="2:21" ht="14.25" customHeight="1" x14ac:dyDescent="0.25">
      <c r="B106" s="11" t="s">
        <v>710</v>
      </c>
      <c r="C106" s="11" t="s">
        <v>655</v>
      </c>
      <c r="D106" s="11" t="s">
        <v>494</v>
      </c>
      <c r="E106" s="11" t="s">
        <v>713</v>
      </c>
      <c r="F106" s="11" t="s">
        <v>121</v>
      </c>
      <c r="G106" s="11" t="s">
        <v>302</v>
      </c>
      <c r="H106" s="11">
        <v>52867355</v>
      </c>
      <c r="I106" s="11">
        <v>20175000</v>
      </c>
      <c r="J106" s="11">
        <v>45797</v>
      </c>
      <c r="K106" s="11">
        <v>46022</v>
      </c>
      <c r="L106" s="11">
        <v>2</v>
      </c>
      <c r="M106" s="11">
        <v>33625000</v>
      </c>
      <c r="N106" s="11">
        <v>53800000</v>
      </c>
      <c r="O106" s="11">
        <v>53800000</v>
      </c>
      <c r="P106" s="11">
        <v>0</v>
      </c>
      <c r="Q106" s="11">
        <v>1</v>
      </c>
      <c r="R106" s="10" t="s">
        <v>372</v>
      </c>
      <c r="U106" s="8"/>
    </row>
    <row r="107" spans="2:21" ht="14.25" customHeight="1" x14ac:dyDescent="0.25">
      <c r="B107" s="11" t="s">
        <v>710</v>
      </c>
      <c r="C107" s="11" t="s">
        <v>656</v>
      </c>
      <c r="D107" s="11" t="s">
        <v>495</v>
      </c>
      <c r="E107" s="11" t="s">
        <v>713</v>
      </c>
      <c r="F107" s="11" t="s">
        <v>122</v>
      </c>
      <c r="G107" s="11" t="s">
        <v>303</v>
      </c>
      <c r="H107" s="11">
        <v>66831839</v>
      </c>
      <c r="I107" s="11">
        <v>26900000</v>
      </c>
      <c r="J107" s="11">
        <v>45798</v>
      </c>
      <c r="K107" s="11">
        <v>45961</v>
      </c>
      <c r="L107" s="11">
        <v>1</v>
      </c>
      <c r="M107" s="11">
        <v>26900000</v>
      </c>
      <c r="N107" s="11">
        <v>53800000</v>
      </c>
      <c r="O107" s="11">
        <v>53800000</v>
      </c>
      <c r="P107" s="11">
        <v>0</v>
      </c>
      <c r="Q107" s="11">
        <v>1</v>
      </c>
      <c r="R107" s="10" t="s">
        <v>378</v>
      </c>
      <c r="U107" s="8"/>
    </row>
    <row r="108" spans="2:21" ht="14.25" customHeight="1" x14ac:dyDescent="0.25">
      <c r="B108" s="11" t="s">
        <v>710</v>
      </c>
      <c r="C108" s="11" t="s">
        <v>657</v>
      </c>
      <c r="D108" s="11" t="s">
        <v>496</v>
      </c>
      <c r="E108" s="11" t="s">
        <v>713</v>
      </c>
      <c r="F108" s="11" t="s">
        <v>123</v>
      </c>
      <c r="G108" s="11" t="s">
        <v>304</v>
      </c>
      <c r="H108" s="11">
        <v>1144195247</v>
      </c>
      <c r="I108" s="11">
        <v>26901600</v>
      </c>
      <c r="J108" s="11">
        <v>45817</v>
      </c>
      <c r="K108" s="11">
        <v>46022</v>
      </c>
      <c r="L108" s="11">
        <v>1</v>
      </c>
      <c r="M108" s="11">
        <v>20176200</v>
      </c>
      <c r="N108" s="11">
        <v>47077800</v>
      </c>
      <c r="O108" s="11">
        <v>47077800</v>
      </c>
      <c r="P108" s="11">
        <v>0</v>
      </c>
      <c r="Q108" s="11">
        <v>1</v>
      </c>
      <c r="R108" s="10" t="s">
        <v>370</v>
      </c>
      <c r="U108" s="8"/>
    </row>
    <row r="109" spans="2:21" ht="14.25" customHeight="1" x14ac:dyDescent="0.25">
      <c r="B109" s="11" t="s">
        <v>710</v>
      </c>
      <c r="C109" s="11" t="s">
        <v>658</v>
      </c>
      <c r="D109" s="11" t="s">
        <v>497</v>
      </c>
      <c r="E109" s="11" t="s">
        <v>713</v>
      </c>
      <c r="F109" s="11" t="s">
        <v>124</v>
      </c>
      <c r="G109" s="11" t="s">
        <v>305</v>
      </c>
      <c r="H109" s="11">
        <v>1144085910</v>
      </c>
      <c r="I109" s="11">
        <v>16281000</v>
      </c>
      <c r="J109" s="11">
        <v>45824</v>
      </c>
      <c r="K109" s="11">
        <v>45961</v>
      </c>
      <c r="L109" s="11">
        <v>1</v>
      </c>
      <c r="M109" s="11">
        <v>21708000</v>
      </c>
      <c r="N109" s="11">
        <v>37989000</v>
      </c>
      <c r="O109" s="11">
        <v>37989000</v>
      </c>
      <c r="P109" s="11">
        <v>0</v>
      </c>
      <c r="Q109" s="11">
        <v>1</v>
      </c>
      <c r="R109" s="10" t="s">
        <v>379</v>
      </c>
      <c r="U109" s="8"/>
    </row>
    <row r="110" spans="2:21" ht="14.25" customHeight="1" x14ac:dyDescent="0.25">
      <c r="B110" s="11" t="s">
        <v>710</v>
      </c>
      <c r="C110" s="11" t="s">
        <v>659</v>
      </c>
      <c r="D110" s="11" t="s">
        <v>498</v>
      </c>
      <c r="E110" s="11" t="s">
        <v>713</v>
      </c>
      <c r="F110" s="11" t="s">
        <v>125</v>
      </c>
      <c r="G110" s="11" t="s">
        <v>306</v>
      </c>
      <c r="H110" s="11">
        <v>1144083689</v>
      </c>
      <c r="I110" s="11">
        <v>16400000</v>
      </c>
      <c r="J110" s="11">
        <v>45828</v>
      </c>
      <c r="K110" s="11">
        <v>46022</v>
      </c>
      <c r="L110" s="11">
        <v>1</v>
      </c>
      <c r="M110" s="11">
        <v>12300000</v>
      </c>
      <c r="N110" s="11">
        <v>28700000</v>
      </c>
      <c r="O110" s="11">
        <v>28700000</v>
      </c>
      <c r="P110" s="11">
        <v>0</v>
      </c>
      <c r="Q110" s="11">
        <v>1</v>
      </c>
      <c r="R110" s="10" t="s">
        <v>380</v>
      </c>
      <c r="U110" s="8"/>
    </row>
    <row r="111" spans="2:21" ht="14.25" customHeight="1" x14ac:dyDescent="0.25">
      <c r="B111" s="11" t="s">
        <v>710</v>
      </c>
      <c r="C111" s="11" t="s">
        <v>659</v>
      </c>
      <c r="D111" s="11" t="s">
        <v>499</v>
      </c>
      <c r="E111" s="11" t="s">
        <v>713</v>
      </c>
      <c r="F111" s="11" t="s">
        <v>126</v>
      </c>
      <c r="G111" s="11" t="s">
        <v>307</v>
      </c>
      <c r="H111" s="11">
        <v>76047094</v>
      </c>
      <c r="I111" s="11">
        <v>16400000</v>
      </c>
      <c r="J111" s="11">
        <v>45829</v>
      </c>
      <c r="K111" s="11">
        <v>45991</v>
      </c>
      <c r="L111" s="11">
        <v>1</v>
      </c>
      <c r="M111" s="11">
        <v>8200000</v>
      </c>
      <c r="N111" s="11">
        <v>24600000</v>
      </c>
      <c r="O111" s="11">
        <v>24600000</v>
      </c>
      <c r="P111" s="11">
        <v>0</v>
      </c>
      <c r="Q111" s="11">
        <v>1</v>
      </c>
      <c r="R111" s="10" t="s">
        <v>380</v>
      </c>
      <c r="U111" s="8"/>
    </row>
    <row r="112" spans="2:21" ht="14.25" customHeight="1" x14ac:dyDescent="0.25">
      <c r="B112" s="11" t="s">
        <v>710</v>
      </c>
      <c r="C112" s="11" t="s">
        <v>659</v>
      </c>
      <c r="D112" s="11" t="s">
        <v>500</v>
      </c>
      <c r="E112" s="11" t="s">
        <v>713</v>
      </c>
      <c r="F112" s="11" t="s">
        <v>127</v>
      </c>
      <c r="G112" s="11" t="s">
        <v>308</v>
      </c>
      <c r="H112" s="11">
        <v>1107090282</v>
      </c>
      <c r="I112" s="11">
        <v>16000000</v>
      </c>
      <c r="J112" s="11">
        <v>45828</v>
      </c>
      <c r="K112" s="11">
        <v>46022</v>
      </c>
      <c r="L112" s="11">
        <v>2</v>
      </c>
      <c r="M112" s="11">
        <v>12000000</v>
      </c>
      <c r="N112" s="11">
        <v>28000000</v>
      </c>
      <c r="O112" s="11">
        <v>28000000</v>
      </c>
      <c r="P112" s="11">
        <v>0</v>
      </c>
      <c r="Q112" s="11">
        <v>1</v>
      </c>
      <c r="R112" s="10" t="s">
        <v>380</v>
      </c>
      <c r="U112" s="8"/>
    </row>
    <row r="113" spans="2:21" ht="14.25" customHeight="1" x14ac:dyDescent="0.25">
      <c r="B113" s="11" t="s">
        <v>710</v>
      </c>
      <c r="C113" s="11" t="s">
        <v>659</v>
      </c>
      <c r="D113" s="11" t="s">
        <v>501</v>
      </c>
      <c r="E113" s="11" t="s">
        <v>713</v>
      </c>
      <c r="F113" s="11" t="s">
        <v>128</v>
      </c>
      <c r="G113" s="11" t="s">
        <v>309</v>
      </c>
      <c r="H113" s="11">
        <v>16749075</v>
      </c>
      <c r="I113" s="11">
        <v>16400000</v>
      </c>
      <c r="J113" s="11">
        <v>45828</v>
      </c>
      <c r="K113" s="11">
        <v>46022</v>
      </c>
      <c r="L113" s="11">
        <v>2</v>
      </c>
      <c r="M113" s="11">
        <v>12300000</v>
      </c>
      <c r="N113" s="11">
        <v>28700000</v>
      </c>
      <c r="O113" s="11">
        <v>28700000</v>
      </c>
      <c r="P113" s="11">
        <v>0</v>
      </c>
      <c r="Q113" s="11">
        <v>1</v>
      </c>
      <c r="R113" s="10" t="s">
        <v>380</v>
      </c>
      <c r="U113" s="8"/>
    </row>
    <row r="114" spans="2:21" ht="14.25" customHeight="1" x14ac:dyDescent="0.25">
      <c r="B114" s="11" t="s">
        <v>710</v>
      </c>
      <c r="C114" s="11" t="s">
        <v>659</v>
      </c>
      <c r="D114" s="11" t="s">
        <v>502</v>
      </c>
      <c r="E114" s="11" t="s">
        <v>713</v>
      </c>
      <c r="F114" s="11" t="s">
        <v>129</v>
      </c>
      <c r="G114" s="11" t="s">
        <v>310</v>
      </c>
      <c r="H114" s="11">
        <v>1143865334</v>
      </c>
      <c r="I114" s="11">
        <v>14800000</v>
      </c>
      <c r="J114" s="11">
        <v>45828</v>
      </c>
      <c r="K114" s="11">
        <v>46022</v>
      </c>
      <c r="L114" s="11">
        <v>2</v>
      </c>
      <c r="M114" s="11">
        <v>11100000</v>
      </c>
      <c r="N114" s="11">
        <v>25900000</v>
      </c>
      <c r="O114" s="11">
        <v>25900000</v>
      </c>
      <c r="P114" s="11">
        <v>0</v>
      </c>
      <c r="Q114" s="11">
        <v>1</v>
      </c>
      <c r="R114" s="10" t="s">
        <v>380</v>
      </c>
      <c r="U114" s="8"/>
    </row>
    <row r="115" spans="2:21" ht="14.25" customHeight="1" x14ac:dyDescent="0.25">
      <c r="B115" s="11" t="s">
        <v>710</v>
      </c>
      <c r="C115" s="11" t="s">
        <v>659</v>
      </c>
      <c r="D115" s="11" t="s">
        <v>503</v>
      </c>
      <c r="E115" s="11" t="s">
        <v>713</v>
      </c>
      <c r="F115" s="11" t="s">
        <v>130</v>
      </c>
      <c r="G115" s="11" t="s">
        <v>311</v>
      </c>
      <c r="H115" s="11">
        <v>4546604</v>
      </c>
      <c r="I115" s="11">
        <v>16400000</v>
      </c>
      <c r="J115" s="11">
        <v>45828</v>
      </c>
      <c r="K115" s="11">
        <v>46022</v>
      </c>
      <c r="L115" s="11">
        <v>2</v>
      </c>
      <c r="M115" s="11">
        <v>12300000</v>
      </c>
      <c r="N115" s="11">
        <v>28700000</v>
      </c>
      <c r="O115" s="11">
        <v>28700000</v>
      </c>
      <c r="P115" s="11">
        <v>0</v>
      </c>
      <c r="Q115" s="11">
        <v>1</v>
      </c>
      <c r="R115" s="10" t="s">
        <v>380</v>
      </c>
      <c r="U115" s="8"/>
    </row>
    <row r="116" spans="2:21" ht="14.25" customHeight="1" x14ac:dyDescent="0.25">
      <c r="B116" s="11" t="s">
        <v>710</v>
      </c>
      <c r="C116" s="11" t="s">
        <v>659</v>
      </c>
      <c r="D116" s="11" t="s">
        <v>504</v>
      </c>
      <c r="E116" s="11" t="s">
        <v>713</v>
      </c>
      <c r="F116" s="11" t="s">
        <v>131</v>
      </c>
      <c r="G116" s="11" t="s">
        <v>312</v>
      </c>
      <c r="H116" s="11">
        <v>31449459</v>
      </c>
      <c r="I116" s="11">
        <v>20100000</v>
      </c>
      <c r="J116" s="11">
        <v>45828</v>
      </c>
      <c r="K116" s="11">
        <v>45961</v>
      </c>
      <c r="L116" s="11">
        <v>1</v>
      </c>
      <c r="M116" s="11">
        <v>26800000</v>
      </c>
      <c r="N116" s="11">
        <v>46900000</v>
      </c>
      <c r="O116" s="11">
        <v>46900000</v>
      </c>
      <c r="P116" s="11">
        <v>0</v>
      </c>
      <c r="Q116" s="11">
        <v>1</v>
      </c>
      <c r="R116" s="10" t="s">
        <v>388</v>
      </c>
      <c r="U116" s="8"/>
    </row>
    <row r="117" spans="2:21" ht="14.25" customHeight="1" x14ac:dyDescent="0.25">
      <c r="B117" s="11" t="s">
        <v>710</v>
      </c>
      <c r="C117" s="11" t="s">
        <v>660</v>
      </c>
      <c r="D117" s="11" t="s">
        <v>505</v>
      </c>
      <c r="E117" s="11" t="s">
        <v>713</v>
      </c>
      <c r="F117" s="11" t="s">
        <v>132</v>
      </c>
      <c r="G117" s="11" t="s">
        <v>313</v>
      </c>
      <c r="H117" s="11">
        <v>1151969398</v>
      </c>
      <c r="I117" s="11">
        <v>12531000</v>
      </c>
      <c r="J117" s="11">
        <v>45832</v>
      </c>
      <c r="K117" s="11">
        <v>45900</v>
      </c>
      <c r="L117" s="11">
        <v>0</v>
      </c>
      <c r="M117" s="11">
        <v>0</v>
      </c>
      <c r="N117" s="11">
        <v>12531000</v>
      </c>
      <c r="O117" s="11">
        <v>12531000</v>
      </c>
      <c r="P117" s="11">
        <v>0</v>
      </c>
      <c r="Q117" s="11">
        <v>1</v>
      </c>
      <c r="R117" s="10" t="s">
        <v>370</v>
      </c>
      <c r="U117" s="8"/>
    </row>
    <row r="118" spans="2:21" ht="14.25" customHeight="1" x14ac:dyDescent="0.25">
      <c r="B118" s="11" t="s">
        <v>710</v>
      </c>
      <c r="C118" s="11" t="s">
        <v>661</v>
      </c>
      <c r="D118" s="11" t="s">
        <v>506</v>
      </c>
      <c r="E118" s="11" t="s">
        <v>713</v>
      </c>
      <c r="F118" s="11" t="s">
        <v>133</v>
      </c>
      <c r="G118" s="11" t="s">
        <v>314</v>
      </c>
      <c r="H118" s="11">
        <v>1192913444</v>
      </c>
      <c r="I118" s="11">
        <v>11370000</v>
      </c>
      <c r="J118" s="11">
        <v>45839</v>
      </c>
      <c r="K118" s="11">
        <v>45930</v>
      </c>
      <c r="L118" s="11">
        <v>0</v>
      </c>
      <c r="M118" s="11">
        <v>0</v>
      </c>
      <c r="N118" s="11">
        <v>11370000</v>
      </c>
      <c r="O118" s="11">
        <v>11370000</v>
      </c>
      <c r="P118" s="11">
        <v>0</v>
      </c>
      <c r="Q118" s="11">
        <v>1</v>
      </c>
      <c r="R118" s="10" t="s">
        <v>370</v>
      </c>
      <c r="U118" s="8"/>
    </row>
    <row r="119" spans="2:21" ht="14.25" customHeight="1" x14ac:dyDescent="0.25">
      <c r="B119" s="11" t="s">
        <v>710</v>
      </c>
      <c r="C119" s="11" t="s">
        <v>662</v>
      </c>
      <c r="D119" s="11" t="s">
        <v>507</v>
      </c>
      <c r="E119" s="11" t="s">
        <v>713</v>
      </c>
      <c r="F119" s="11" t="s">
        <v>134</v>
      </c>
      <c r="G119" s="11" t="s">
        <v>315</v>
      </c>
      <c r="H119" s="11">
        <v>31571704</v>
      </c>
      <c r="I119" s="11">
        <v>16710400</v>
      </c>
      <c r="J119" s="11">
        <v>45848</v>
      </c>
      <c r="K119" s="11">
        <v>46022</v>
      </c>
      <c r="L119" s="11">
        <v>1</v>
      </c>
      <c r="M119" s="11">
        <v>8355200</v>
      </c>
      <c r="N119" s="11">
        <v>25065600</v>
      </c>
      <c r="O119" s="11">
        <v>25065600</v>
      </c>
      <c r="P119" s="11">
        <v>0</v>
      </c>
      <c r="Q119" s="11">
        <v>1</v>
      </c>
      <c r="R119" s="10" t="s">
        <v>389</v>
      </c>
      <c r="U119" s="8"/>
    </row>
    <row r="120" spans="2:21" ht="14.25" customHeight="1" x14ac:dyDescent="0.25">
      <c r="B120" s="11" t="s">
        <v>710</v>
      </c>
      <c r="C120" s="11" t="s">
        <v>643</v>
      </c>
      <c r="D120" s="11" t="s">
        <v>508</v>
      </c>
      <c r="E120" s="11" t="s">
        <v>713</v>
      </c>
      <c r="F120" s="11" t="s">
        <v>135</v>
      </c>
      <c r="G120" s="11" t="s">
        <v>288</v>
      </c>
      <c r="H120" s="11">
        <v>94494518</v>
      </c>
      <c r="I120" s="11">
        <v>11429000</v>
      </c>
      <c r="J120" s="11">
        <v>45841</v>
      </c>
      <c r="K120" s="11">
        <v>45884</v>
      </c>
      <c r="L120" s="11">
        <v>1</v>
      </c>
      <c r="M120" s="11">
        <v>11429000</v>
      </c>
      <c r="N120" s="11">
        <v>22858000</v>
      </c>
      <c r="O120" s="11">
        <v>22858000</v>
      </c>
      <c r="P120" s="11">
        <v>0</v>
      </c>
      <c r="Q120" s="11">
        <v>1</v>
      </c>
      <c r="R120" s="10" t="s">
        <v>372</v>
      </c>
      <c r="U120" s="8"/>
    </row>
    <row r="121" spans="2:21" ht="14.25" customHeight="1" x14ac:dyDescent="0.25">
      <c r="B121" s="11" t="s">
        <v>710</v>
      </c>
      <c r="C121" s="11" t="s">
        <v>663</v>
      </c>
      <c r="D121" s="11" t="s">
        <v>509</v>
      </c>
      <c r="E121" s="11" t="s">
        <v>712</v>
      </c>
      <c r="F121" s="11" t="s">
        <v>136</v>
      </c>
      <c r="G121" s="11" t="s">
        <v>316</v>
      </c>
      <c r="H121" s="11">
        <v>9011518721</v>
      </c>
      <c r="I121" s="11">
        <v>7500000</v>
      </c>
      <c r="J121" s="11">
        <v>45863</v>
      </c>
      <c r="K121" s="11">
        <v>45986</v>
      </c>
      <c r="L121" s="11">
        <v>1</v>
      </c>
      <c r="M121" s="11">
        <v>21060000</v>
      </c>
      <c r="N121" s="11">
        <v>28560000</v>
      </c>
      <c r="O121" s="11">
        <v>28560000</v>
      </c>
      <c r="P121" s="11">
        <v>0</v>
      </c>
      <c r="Q121" s="11"/>
      <c r="R121" s="10" t="s">
        <v>390</v>
      </c>
      <c r="U121" s="8"/>
    </row>
    <row r="122" spans="2:21" ht="14.25" customHeight="1" x14ac:dyDescent="0.25">
      <c r="B122" s="11" t="s">
        <v>710</v>
      </c>
      <c r="C122" s="11" t="s">
        <v>652</v>
      </c>
      <c r="D122" s="11" t="s">
        <v>510</v>
      </c>
      <c r="E122" s="11" t="s">
        <v>713</v>
      </c>
      <c r="F122" s="11" t="s">
        <v>137</v>
      </c>
      <c r="G122" s="11" t="s">
        <v>317</v>
      </c>
      <c r="H122" s="11">
        <v>1143841414</v>
      </c>
      <c r="I122" s="11">
        <v>13641600</v>
      </c>
      <c r="J122" s="11">
        <v>45845</v>
      </c>
      <c r="K122" s="11">
        <v>46022</v>
      </c>
      <c r="L122" s="11">
        <v>2</v>
      </c>
      <c r="M122" s="11">
        <v>13641600</v>
      </c>
      <c r="N122" s="11">
        <v>27283200</v>
      </c>
      <c r="O122" s="11">
        <v>27283200</v>
      </c>
      <c r="P122" s="11">
        <v>0</v>
      </c>
      <c r="Q122" s="11">
        <v>1</v>
      </c>
      <c r="R122" s="10" t="s">
        <v>384</v>
      </c>
      <c r="U122" s="8"/>
    </row>
    <row r="123" spans="2:21" ht="14.25" customHeight="1" x14ac:dyDescent="0.25">
      <c r="B123" s="11" t="s">
        <v>710</v>
      </c>
      <c r="C123" s="11" t="s">
        <v>664</v>
      </c>
      <c r="D123" s="11" t="s">
        <v>511</v>
      </c>
      <c r="E123" s="11" t="s">
        <v>713</v>
      </c>
      <c r="F123" s="11" t="s">
        <v>138</v>
      </c>
      <c r="G123" s="11" t="s">
        <v>318</v>
      </c>
      <c r="H123" s="11">
        <v>29786291</v>
      </c>
      <c r="I123" s="11">
        <v>20175000</v>
      </c>
      <c r="J123" s="11">
        <v>45855</v>
      </c>
      <c r="K123" s="11">
        <v>46022</v>
      </c>
      <c r="L123" s="11">
        <v>1</v>
      </c>
      <c r="M123" s="11">
        <v>20175000</v>
      </c>
      <c r="N123" s="11">
        <v>40350000</v>
      </c>
      <c r="O123" s="11">
        <v>40350000</v>
      </c>
      <c r="P123" s="11">
        <v>0</v>
      </c>
      <c r="Q123" s="11">
        <v>1</v>
      </c>
      <c r="R123" s="10" t="s">
        <v>378</v>
      </c>
      <c r="U123" s="8"/>
    </row>
    <row r="124" spans="2:21" ht="14.25" customHeight="1" x14ac:dyDescent="0.25">
      <c r="B124" s="11" t="s">
        <v>710</v>
      </c>
      <c r="C124" s="11" t="s">
        <v>665</v>
      </c>
      <c r="D124" s="11" t="s">
        <v>512</v>
      </c>
      <c r="E124" s="11" t="s">
        <v>713</v>
      </c>
      <c r="F124" s="11" t="s">
        <v>139</v>
      </c>
      <c r="G124" s="11" t="s">
        <v>319</v>
      </c>
      <c r="H124" s="11">
        <v>16936243</v>
      </c>
      <c r="I124" s="11">
        <v>20175000</v>
      </c>
      <c r="J124" s="11">
        <v>45855</v>
      </c>
      <c r="K124" s="11">
        <v>46022</v>
      </c>
      <c r="L124" s="11">
        <v>1</v>
      </c>
      <c r="M124" s="11">
        <v>20175000</v>
      </c>
      <c r="N124" s="11">
        <v>40350000</v>
      </c>
      <c r="O124" s="11">
        <v>40350000</v>
      </c>
      <c r="P124" s="11">
        <v>0</v>
      </c>
      <c r="Q124" s="11">
        <v>1</v>
      </c>
      <c r="R124" s="10" t="s">
        <v>378</v>
      </c>
      <c r="U124" s="8"/>
    </row>
    <row r="125" spans="2:21" ht="14.25" customHeight="1" x14ac:dyDescent="0.25">
      <c r="B125" s="11" t="s">
        <v>710</v>
      </c>
      <c r="C125" s="11" t="s">
        <v>666</v>
      </c>
      <c r="D125" s="11" t="s">
        <v>513</v>
      </c>
      <c r="E125" s="11" t="s">
        <v>713</v>
      </c>
      <c r="F125" s="11" t="s">
        <v>140</v>
      </c>
      <c r="G125" s="11" t="s">
        <v>320</v>
      </c>
      <c r="H125" s="11">
        <v>1107512875</v>
      </c>
      <c r="I125" s="11">
        <v>16281000</v>
      </c>
      <c r="J125" s="11">
        <v>45883</v>
      </c>
      <c r="K125" s="11">
        <v>46022</v>
      </c>
      <c r="L125" s="11">
        <v>1</v>
      </c>
      <c r="M125" s="11">
        <v>16281000</v>
      </c>
      <c r="N125" s="11">
        <v>32562000</v>
      </c>
      <c r="O125" s="11">
        <v>32562000</v>
      </c>
      <c r="P125" s="11">
        <v>0</v>
      </c>
      <c r="Q125" s="11">
        <v>1</v>
      </c>
      <c r="R125" s="10" t="s">
        <v>379</v>
      </c>
      <c r="U125" s="8"/>
    </row>
    <row r="126" spans="2:21" ht="14.25" customHeight="1" x14ac:dyDescent="0.25">
      <c r="B126" s="11" t="s">
        <v>710</v>
      </c>
      <c r="C126" s="11" t="s">
        <v>581</v>
      </c>
      <c r="D126" s="11" t="s">
        <v>514</v>
      </c>
      <c r="E126" s="11" t="s">
        <v>713</v>
      </c>
      <c r="F126" s="11" t="s">
        <v>141</v>
      </c>
      <c r="G126" s="11" t="s">
        <v>209</v>
      </c>
      <c r="H126" s="11">
        <v>1130601350</v>
      </c>
      <c r="I126" s="11">
        <v>11000000</v>
      </c>
      <c r="J126" s="11">
        <v>45859</v>
      </c>
      <c r="K126" s="11">
        <v>46022</v>
      </c>
      <c r="L126" s="11">
        <v>2</v>
      </c>
      <c r="M126" s="11">
        <v>22000000</v>
      </c>
      <c r="N126" s="11">
        <v>33000000</v>
      </c>
      <c r="O126" s="11">
        <v>33000000</v>
      </c>
      <c r="P126" s="11">
        <v>0</v>
      </c>
      <c r="Q126" s="11">
        <v>1</v>
      </c>
      <c r="R126" s="10" t="s">
        <v>375</v>
      </c>
      <c r="U126" s="8"/>
    </row>
    <row r="127" spans="2:21" ht="14.25" customHeight="1" x14ac:dyDescent="0.25">
      <c r="B127" s="11" t="s">
        <v>710</v>
      </c>
      <c r="C127" s="11" t="s">
        <v>591</v>
      </c>
      <c r="D127" s="11" t="s">
        <v>515</v>
      </c>
      <c r="E127" s="11" t="s">
        <v>713</v>
      </c>
      <c r="F127" s="11" t="s">
        <v>142</v>
      </c>
      <c r="G127" s="11" t="s">
        <v>220</v>
      </c>
      <c r="H127" s="11">
        <v>14651254</v>
      </c>
      <c r="I127" s="11">
        <v>12250800</v>
      </c>
      <c r="J127" s="11">
        <v>45859</v>
      </c>
      <c r="K127" s="11">
        <v>46022</v>
      </c>
      <c r="L127" s="11">
        <v>2</v>
      </c>
      <c r="M127" s="11">
        <v>24501600</v>
      </c>
      <c r="N127" s="11">
        <v>36752400</v>
      </c>
      <c r="O127" s="11">
        <v>36752400</v>
      </c>
      <c r="P127" s="11">
        <v>0</v>
      </c>
      <c r="Q127" s="11">
        <v>1</v>
      </c>
      <c r="R127" s="10" t="s">
        <v>391</v>
      </c>
      <c r="U127" s="8"/>
    </row>
    <row r="128" spans="2:21" ht="14.25" customHeight="1" x14ac:dyDescent="0.25">
      <c r="B128" s="11" t="s">
        <v>710</v>
      </c>
      <c r="C128" s="11" t="s">
        <v>591</v>
      </c>
      <c r="D128" s="11" t="s">
        <v>516</v>
      </c>
      <c r="E128" s="11" t="s">
        <v>713</v>
      </c>
      <c r="F128" s="11" t="s">
        <v>143</v>
      </c>
      <c r="G128" s="11" t="s">
        <v>221</v>
      </c>
      <c r="H128" s="11">
        <v>16672768</v>
      </c>
      <c r="I128" s="11">
        <v>12250800</v>
      </c>
      <c r="J128" s="11">
        <v>45859</v>
      </c>
      <c r="K128" s="11">
        <v>46022</v>
      </c>
      <c r="L128" s="11">
        <v>2</v>
      </c>
      <c r="M128" s="11">
        <v>24501600</v>
      </c>
      <c r="N128" s="11">
        <v>36752400</v>
      </c>
      <c r="O128" s="11">
        <v>36752400</v>
      </c>
      <c r="P128" s="11">
        <v>0</v>
      </c>
      <c r="Q128" s="11">
        <v>1</v>
      </c>
      <c r="R128" s="10" t="s">
        <v>391</v>
      </c>
      <c r="U128" s="8"/>
    </row>
    <row r="129" spans="2:21" ht="14.25" customHeight="1" x14ac:dyDescent="0.25">
      <c r="B129" s="11" t="s">
        <v>710</v>
      </c>
      <c r="C129" s="11" t="s">
        <v>593</v>
      </c>
      <c r="D129" s="11" t="s">
        <v>517</v>
      </c>
      <c r="E129" s="11" t="s">
        <v>713</v>
      </c>
      <c r="F129" s="11" t="s">
        <v>144</v>
      </c>
      <c r="G129" s="11" t="s">
        <v>224</v>
      </c>
      <c r="H129" s="11">
        <v>1100950195</v>
      </c>
      <c r="I129" s="11">
        <v>10854000</v>
      </c>
      <c r="J129" s="11">
        <v>45861</v>
      </c>
      <c r="K129" s="11">
        <v>45961</v>
      </c>
      <c r="L129" s="11">
        <v>1</v>
      </c>
      <c r="M129" s="11">
        <v>21708000</v>
      </c>
      <c r="N129" s="11">
        <v>32562000</v>
      </c>
      <c r="O129" s="11">
        <v>32562000</v>
      </c>
      <c r="P129" s="11">
        <v>0</v>
      </c>
      <c r="Q129" s="11">
        <v>1</v>
      </c>
      <c r="R129" s="10" t="s">
        <v>379</v>
      </c>
      <c r="U129" s="8"/>
    </row>
    <row r="130" spans="2:21" ht="14.25" customHeight="1" x14ac:dyDescent="0.25">
      <c r="B130" s="11" t="s">
        <v>710</v>
      </c>
      <c r="C130" s="11" t="s">
        <v>594</v>
      </c>
      <c r="D130" s="11" t="s">
        <v>518</v>
      </c>
      <c r="E130" s="11" t="s">
        <v>713</v>
      </c>
      <c r="F130" s="11" t="s">
        <v>145</v>
      </c>
      <c r="G130" s="11" t="s">
        <v>225</v>
      </c>
      <c r="H130" s="11">
        <v>31901714</v>
      </c>
      <c r="I130" s="11">
        <v>5964200</v>
      </c>
      <c r="J130" s="11">
        <v>45861</v>
      </c>
      <c r="K130" s="11">
        <v>45961</v>
      </c>
      <c r="L130" s="11">
        <v>1</v>
      </c>
      <c r="M130" s="11">
        <v>11928400</v>
      </c>
      <c r="N130" s="11">
        <v>17892600</v>
      </c>
      <c r="O130" s="11">
        <v>17892600</v>
      </c>
      <c r="P130" s="11">
        <v>0</v>
      </c>
      <c r="Q130" s="11">
        <v>1</v>
      </c>
      <c r="R130" s="10" t="s">
        <v>379</v>
      </c>
      <c r="U130" s="8"/>
    </row>
    <row r="131" spans="2:21" ht="14.25" customHeight="1" x14ac:dyDescent="0.25">
      <c r="B131" s="11" t="s">
        <v>710</v>
      </c>
      <c r="C131" s="11" t="s">
        <v>667</v>
      </c>
      <c r="D131" s="11" t="s">
        <v>519</v>
      </c>
      <c r="E131" s="11" t="s">
        <v>713</v>
      </c>
      <c r="F131" s="11" t="s">
        <v>146</v>
      </c>
      <c r="G131" s="11" t="s">
        <v>321</v>
      </c>
      <c r="H131" s="11">
        <v>1006187279</v>
      </c>
      <c r="I131" s="11">
        <v>12250800</v>
      </c>
      <c r="J131" s="11">
        <v>45863</v>
      </c>
      <c r="K131" s="11">
        <v>45900</v>
      </c>
      <c r="L131" s="11">
        <v>0</v>
      </c>
      <c r="M131" s="11">
        <v>0</v>
      </c>
      <c r="N131" s="11">
        <v>12250800</v>
      </c>
      <c r="O131" s="11">
        <v>12250800</v>
      </c>
      <c r="P131" s="11">
        <v>0</v>
      </c>
      <c r="Q131" s="11">
        <v>1</v>
      </c>
      <c r="R131" s="10" t="s">
        <v>391</v>
      </c>
      <c r="U131" s="8"/>
    </row>
    <row r="132" spans="2:21" ht="14.25" customHeight="1" x14ac:dyDescent="0.25">
      <c r="B132" s="11" t="s">
        <v>710</v>
      </c>
      <c r="C132" s="11" t="s">
        <v>668</v>
      </c>
      <c r="D132" s="11" t="s">
        <v>520</v>
      </c>
      <c r="E132" s="11" t="s">
        <v>712</v>
      </c>
      <c r="F132" s="11" t="s">
        <v>147</v>
      </c>
      <c r="G132" s="11" t="s">
        <v>322</v>
      </c>
      <c r="H132" s="11" t="s">
        <v>369</v>
      </c>
      <c r="I132" s="11">
        <v>448630000</v>
      </c>
      <c r="J132" s="11">
        <v>45874</v>
      </c>
      <c r="K132" s="11">
        <v>46022</v>
      </c>
      <c r="L132" s="11">
        <v>0</v>
      </c>
      <c r="M132" s="11">
        <v>0</v>
      </c>
      <c r="N132" s="11">
        <v>448630000</v>
      </c>
      <c r="O132" s="11">
        <v>0</v>
      </c>
      <c r="P132" s="11">
        <v>448630000</v>
      </c>
      <c r="Q132" s="11"/>
      <c r="R132" s="10" t="s">
        <v>388</v>
      </c>
      <c r="U132" s="8"/>
    </row>
    <row r="133" spans="2:21" ht="14.25" customHeight="1" x14ac:dyDescent="0.25">
      <c r="B133" s="11" t="s">
        <v>710</v>
      </c>
      <c r="C133" s="11" t="s">
        <v>669</v>
      </c>
      <c r="D133" s="11" t="s">
        <v>521</v>
      </c>
      <c r="E133" s="11" t="s">
        <v>713</v>
      </c>
      <c r="F133" s="11" t="s">
        <v>148</v>
      </c>
      <c r="G133" s="11" t="s">
        <v>323</v>
      </c>
      <c r="H133" s="11">
        <v>66957202</v>
      </c>
      <c r="I133" s="11">
        <v>16000000</v>
      </c>
      <c r="J133" s="11">
        <v>45875</v>
      </c>
      <c r="K133" s="11">
        <v>46022</v>
      </c>
      <c r="L133" s="11">
        <v>1</v>
      </c>
      <c r="M133" s="11">
        <v>24000000</v>
      </c>
      <c r="N133" s="11">
        <v>40000000</v>
      </c>
      <c r="O133" s="11">
        <v>40000000</v>
      </c>
      <c r="P133" s="11">
        <v>0</v>
      </c>
      <c r="Q133" s="11">
        <v>1</v>
      </c>
      <c r="R133" s="10" t="s">
        <v>370</v>
      </c>
      <c r="U133" s="8"/>
    </row>
    <row r="134" spans="2:21" ht="14.25" customHeight="1" x14ac:dyDescent="0.25">
      <c r="B134" s="11" t="s">
        <v>710</v>
      </c>
      <c r="C134" s="11" t="s">
        <v>582</v>
      </c>
      <c r="D134" s="11" t="s">
        <v>522</v>
      </c>
      <c r="E134" s="11" t="s">
        <v>713</v>
      </c>
      <c r="F134" s="11" t="s">
        <v>149</v>
      </c>
      <c r="G134" s="11" t="s">
        <v>324</v>
      </c>
      <c r="H134" s="11">
        <v>31957085</v>
      </c>
      <c r="I134" s="11">
        <v>16000000</v>
      </c>
      <c r="J134" s="11">
        <v>45875</v>
      </c>
      <c r="K134" s="11">
        <v>45930</v>
      </c>
      <c r="L134" s="11">
        <v>0</v>
      </c>
      <c r="M134" s="11">
        <v>0</v>
      </c>
      <c r="N134" s="11">
        <v>16000000</v>
      </c>
      <c r="O134" s="11">
        <v>16000000</v>
      </c>
      <c r="P134" s="11">
        <v>0</v>
      </c>
      <c r="Q134" s="11">
        <v>1</v>
      </c>
      <c r="R134" s="10" t="s">
        <v>370</v>
      </c>
      <c r="U134" s="8"/>
    </row>
    <row r="135" spans="2:21" ht="14.25" customHeight="1" x14ac:dyDescent="0.25">
      <c r="B135" s="11" t="s">
        <v>710</v>
      </c>
      <c r="C135" s="11" t="s">
        <v>670</v>
      </c>
      <c r="D135" s="11" t="s">
        <v>523</v>
      </c>
      <c r="E135" s="11" t="s">
        <v>713</v>
      </c>
      <c r="F135" s="11" t="s">
        <v>150</v>
      </c>
      <c r="G135" s="11" t="s">
        <v>231</v>
      </c>
      <c r="H135" s="11">
        <v>1107097935</v>
      </c>
      <c r="I135" s="11">
        <v>12000000</v>
      </c>
      <c r="J135" s="11">
        <v>45883</v>
      </c>
      <c r="K135" s="11">
        <v>46022</v>
      </c>
      <c r="L135" s="11">
        <v>2</v>
      </c>
      <c r="M135" s="11">
        <v>18000000</v>
      </c>
      <c r="N135" s="11">
        <v>30000000</v>
      </c>
      <c r="O135" s="11">
        <v>30000000</v>
      </c>
      <c r="P135" s="11">
        <v>0</v>
      </c>
      <c r="Q135" s="11">
        <v>1</v>
      </c>
      <c r="R135" s="10" t="s">
        <v>381</v>
      </c>
      <c r="U135" s="8"/>
    </row>
    <row r="136" spans="2:21" ht="14.25" customHeight="1" x14ac:dyDescent="0.25">
      <c r="B136" s="11" t="s">
        <v>710</v>
      </c>
      <c r="C136" s="11" t="s">
        <v>671</v>
      </c>
      <c r="D136" s="11" t="s">
        <v>524</v>
      </c>
      <c r="E136" s="11" t="s">
        <v>713</v>
      </c>
      <c r="F136" s="11" t="s">
        <v>151</v>
      </c>
      <c r="G136" s="11" t="s">
        <v>289</v>
      </c>
      <c r="H136" s="11">
        <v>52849727</v>
      </c>
      <c r="I136" s="11">
        <v>9000000</v>
      </c>
      <c r="J136" s="11">
        <v>45889</v>
      </c>
      <c r="K136" s="11">
        <v>46022</v>
      </c>
      <c r="L136" s="11">
        <v>2</v>
      </c>
      <c r="M136" s="11">
        <v>13500000</v>
      </c>
      <c r="N136" s="11">
        <v>22500000</v>
      </c>
      <c r="O136" s="11">
        <v>22500000</v>
      </c>
      <c r="P136" s="11">
        <v>0</v>
      </c>
      <c r="Q136" s="11">
        <v>1</v>
      </c>
      <c r="R136" s="10" t="s">
        <v>380</v>
      </c>
      <c r="U136" s="8"/>
    </row>
    <row r="137" spans="2:21" ht="14.25" customHeight="1" x14ac:dyDescent="0.25">
      <c r="B137" s="11" t="s">
        <v>710</v>
      </c>
      <c r="C137" s="11" t="s">
        <v>672</v>
      </c>
      <c r="D137" s="11" t="s">
        <v>525</v>
      </c>
      <c r="E137" s="11" t="s">
        <v>713</v>
      </c>
      <c r="F137" s="11" t="s">
        <v>152</v>
      </c>
      <c r="G137" s="11" t="s">
        <v>282</v>
      </c>
      <c r="H137" s="11">
        <v>11806702</v>
      </c>
      <c r="I137" s="11">
        <v>8000000</v>
      </c>
      <c r="J137" s="11">
        <v>45889</v>
      </c>
      <c r="K137" s="11">
        <v>46022</v>
      </c>
      <c r="L137" s="11">
        <v>1</v>
      </c>
      <c r="M137" s="11">
        <v>12000000</v>
      </c>
      <c r="N137" s="11">
        <v>20000000</v>
      </c>
      <c r="O137" s="11">
        <v>20000000</v>
      </c>
      <c r="P137" s="11">
        <v>0</v>
      </c>
      <c r="Q137" s="11">
        <v>1</v>
      </c>
      <c r="R137" s="10" t="s">
        <v>380</v>
      </c>
      <c r="U137" s="8"/>
    </row>
    <row r="138" spans="2:21" ht="14.25" customHeight="1" x14ac:dyDescent="0.25">
      <c r="B138" s="11" t="s">
        <v>710</v>
      </c>
      <c r="C138" s="11" t="s">
        <v>673</v>
      </c>
      <c r="D138" s="11" t="s">
        <v>526</v>
      </c>
      <c r="E138" s="11" t="s">
        <v>713</v>
      </c>
      <c r="F138" s="11" t="s">
        <v>153</v>
      </c>
      <c r="G138" s="11" t="s">
        <v>325</v>
      </c>
      <c r="H138" s="11">
        <v>16749577</v>
      </c>
      <c r="I138" s="11">
        <v>15000000</v>
      </c>
      <c r="J138" s="11">
        <v>45895</v>
      </c>
      <c r="K138" s="11">
        <v>46022</v>
      </c>
      <c r="L138" s="11">
        <v>1</v>
      </c>
      <c r="M138" s="11">
        <v>22500000</v>
      </c>
      <c r="N138" s="11">
        <v>37500000</v>
      </c>
      <c r="O138" s="11">
        <v>37500000</v>
      </c>
      <c r="P138" s="11">
        <v>0</v>
      </c>
      <c r="Q138" s="11">
        <v>1</v>
      </c>
      <c r="R138" s="10" t="s">
        <v>378</v>
      </c>
      <c r="U138" s="8"/>
    </row>
    <row r="139" spans="2:21" ht="14.25" customHeight="1" x14ac:dyDescent="0.25">
      <c r="B139" s="11" t="s">
        <v>710</v>
      </c>
      <c r="C139" s="11" t="s">
        <v>674</v>
      </c>
      <c r="D139" s="11" t="s">
        <v>527</v>
      </c>
      <c r="E139" s="11" t="s">
        <v>713</v>
      </c>
      <c r="F139" s="11" t="s">
        <v>154</v>
      </c>
      <c r="G139" s="11" t="s">
        <v>326</v>
      </c>
      <c r="H139" s="11">
        <v>1143955223</v>
      </c>
      <c r="I139" s="11">
        <v>8946300</v>
      </c>
      <c r="J139" s="11">
        <v>45883</v>
      </c>
      <c r="K139" s="11">
        <v>45961</v>
      </c>
      <c r="L139" s="11">
        <v>1</v>
      </c>
      <c r="M139" s="11">
        <v>4473150</v>
      </c>
      <c r="N139" s="11">
        <v>13419450</v>
      </c>
      <c r="O139" s="11">
        <v>13419450</v>
      </c>
      <c r="P139" s="11">
        <v>0</v>
      </c>
      <c r="Q139" s="11">
        <v>1</v>
      </c>
      <c r="R139" s="10" t="s">
        <v>378</v>
      </c>
      <c r="U139" s="8"/>
    </row>
    <row r="140" spans="2:21" ht="14.25" customHeight="1" x14ac:dyDescent="0.25">
      <c r="B140" s="11" t="s">
        <v>710</v>
      </c>
      <c r="C140" s="11" t="s">
        <v>660</v>
      </c>
      <c r="D140" s="11" t="s">
        <v>528</v>
      </c>
      <c r="E140" s="11" t="s">
        <v>713</v>
      </c>
      <c r="F140" s="11" t="s">
        <v>155</v>
      </c>
      <c r="G140" s="11" t="s">
        <v>327</v>
      </c>
      <c r="H140" s="11">
        <v>1113626073</v>
      </c>
      <c r="I140" s="11">
        <v>15000000</v>
      </c>
      <c r="J140" s="11" t="e">
        <v>#N/A</v>
      </c>
      <c r="K140" s="11" t="e">
        <v>#N/A</v>
      </c>
      <c r="L140" s="11">
        <v>0</v>
      </c>
      <c r="M140" s="11">
        <v>0</v>
      </c>
      <c r="N140" s="11">
        <v>15000000</v>
      </c>
      <c r="O140" s="11">
        <v>0</v>
      </c>
      <c r="P140" s="11">
        <v>0</v>
      </c>
      <c r="Q140" s="11">
        <v>0</v>
      </c>
      <c r="R140" s="10" t="s">
        <v>370</v>
      </c>
      <c r="U140" s="8"/>
    </row>
    <row r="141" spans="2:21" ht="14.25" customHeight="1" x14ac:dyDescent="0.25">
      <c r="B141" s="11" t="s">
        <v>710</v>
      </c>
      <c r="C141" s="11" t="s">
        <v>675</v>
      </c>
      <c r="D141" s="11" t="s">
        <v>529</v>
      </c>
      <c r="E141" s="11" t="s">
        <v>713</v>
      </c>
      <c r="F141" s="11" t="s">
        <v>156</v>
      </c>
      <c r="G141" s="11" t="s">
        <v>328</v>
      </c>
      <c r="H141" s="11">
        <v>1151934492</v>
      </c>
      <c r="I141" s="11">
        <v>16361400</v>
      </c>
      <c r="J141" s="11">
        <v>45895</v>
      </c>
      <c r="K141" s="11">
        <v>46022</v>
      </c>
      <c r="L141" s="11">
        <v>2</v>
      </c>
      <c r="M141" s="11">
        <v>24542100</v>
      </c>
      <c r="N141" s="11">
        <v>40903500</v>
      </c>
      <c r="O141" s="11">
        <v>40903500</v>
      </c>
      <c r="P141" s="11">
        <v>0</v>
      </c>
      <c r="Q141" s="11">
        <v>1</v>
      </c>
      <c r="R141" s="10" t="s">
        <v>378</v>
      </c>
      <c r="U141" s="8"/>
    </row>
    <row r="142" spans="2:21" ht="14.25" customHeight="1" x14ac:dyDescent="0.25">
      <c r="B142" s="11" t="s">
        <v>710</v>
      </c>
      <c r="C142" s="11" t="s">
        <v>584</v>
      </c>
      <c r="D142" s="11" t="s">
        <v>530</v>
      </c>
      <c r="E142" s="11" t="s">
        <v>713</v>
      </c>
      <c r="F142" s="11" t="s">
        <v>157</v>
      </c>
      <c r="G142" s="11" t="s">
        <v>212</v>
      </c>
      <c r="H142" s="11">
        <v>1151947181</v>
      </c>
      <c r="I142" s="11">
        <v>14003840</v>
      </c>
      <c r="J142" s="11">
        <v>45891</v>
      </c>
      <c r="K142" s="11">
        <v>46022</v>
      </c>
      <c r="L142" s="11">
        <v>1</v>
      </c>
      <c r="M142" s="11">
        <v>21005760</v>
      </c>
      <c r="N142" s="11">
        <v>35009600</v>
      </c>
      <c r="O142" s="11">
        <v>35009600</v>
      </c>
      <c r="P142" s="11">
        <v>0</v>
      </c>
      <c r="Q142" s="11">
        <v>1</v>
      </c>
      <c r="R142" s="10" t="s">
        <v>370</v>
      </c>
      <c r="U142" s="8"/>
    </row>
    <row r="143" spans="2:21" ht="14.25" customHeight="1" x14ac:dyDescent="0.25">
      <c r="B143" s="11" t="s">
        <v>710</v>
      </c>
      <c r="C143" s="11" t="s">
        <v>676</v>
      </c>
      <c r="D143" s="11" t="s">
        <v>531</v>
      </c>
      <c r="E143" s="11" t="s">
        <v>713</v>
      </c>
      <c r="F143" s="11" t="s">
        <v>158</v>
      </c>
      <c r="G143" s="11" t="s">
        <v>329</v>
      </c>
      <c r="H143" s="11">
        <v>14795173</v>
      </c>
      <c r="I143" s="11">
        <v>12532800</v>
      </c>
      <c r="J143" s="11">
        <v>45954</v>
      </c>
      <c r="K143" s="11">
        <v>46022</v>
      </c>
      <c r="L143" s="11">
        <v>1</v>
      </c>
      <c r="M143" s="11">
        <v>12532800</v>
      </c>
      <c r="N143" s="11">
        <v>25065600</v>
      </c>
      <c r="O143" s="11">
        <v>25065600</v>
      </c>
      <c r="P143" s="11">
        <v>0</v>
      </c>
      <c r="Q143" s="11">
        <v>1</v>
      </c>
      <c r="R143" s="10" t="s">
        <v>384</v>
      </c>
      <c r="U143" s="8"/>
    </row>
    <row r="144" spans="2:21" ht="14.25" customHeight="1" x14ac:dyDescent="0.25">
      <c r="B144" s="11" t="s">
        <v>710</v>
      </c>
      <c r="C144" s="11" t="s">
        <v>677</v>
      </c>
      <c r="D144" s="11" t="s">
        <v>532</v>
      </c>
      <c r="E144" s="11" t="s">
        <v>713</v>
      </c>
      <c r="F144" s="11" t="s">
        <v>159</v>
      </c>
      <c r="G144" s="11" t="s">
        <v>330</v>
      </c>
      <c r="H144" s="11">
        <v>1107519176</v>
      </c>
      <c r="I144" s="11">
        <v>4531400</v>
      </c>
      <c r="J144" s="11">
        <v>45939</v>
      </c>
      <c r="K144" s="11">
        <v>46022</v>
      </c>
      <c r="L144" s="11">
        <v>1</v>
      </c>
      <c r="M144" s="11">
        <v>2265700</v>
      </c>
      <c r="N144" s="11">
        <v>6797100</v>
      </c>
      <c r="O144" s="11">
        <v>6797100</v>
      </c>
      <c r="P144" s="11">
        <v>0</v>
      </c>
      <c r="Q144" s="11">
        <v>1</v>
      </c>
      <c r="R144" s="10" t="s">
        <v>374</v>
      </c>
      <c r="U144" s="8"/>
    </row>
    <row r="145" spans="2:21" ht="14.25" customHeight="1" x14ac:dyDescent="0.25">
      <c r="B145" s="11" t="s">
        <v>710</v>
      </c>
      <c r="C145" s="11" t="s">
        <v>678</v>
      </c>
      <c r="D145" s="11" t="s">
        <v>533</v>
      </c>
      <c r="E145" s="11" t="s">
        <v>713</v>
      </c>
      <c r="F145" s="11" t="s">
        <v>160</v>
      </c>
      <c r="G145" s="11" t="s">
        <v>331</v>
      </c>
      <c r="H145" s="11">
        <v>1143870047</v>
      </c>
      <c r="I145" s="11">
        <v>6691000</v>
      </c>
      <c r="J145" s="11">
        <v>45938</v>
      </c>
      <c r="K145" s="11">
        <v>46022</v>
      </c>
      <c r="L145" s="11">
        <v>1</v>
      </c>
      <c r="M145" s="11">
        <v>3345500</v>
      </c>
      <c r="N145" s="11">
        <v>10036500</v>
      </c>
      <c r="O145" s="11">
        <v>10036500</v>
      </c>
      <c r="P145" s="11">
        <v>0</v>
      </c>
      <c r="Q145" s="11">
        <v>1</v>
      </c>
      <c r="R145" s="10" t="s">
        <v>374</v>
      </c>
      <c r="U145" s="8"/>
    </row>
    <row r="146" spans="2:21" ht="14.25" customHeight="1" x14ac:dyDescent="0.25">
      <c r="B146" s="11" t="s">
        <v>710</v>
      </c>
      <c r="C146" s="11" t="s">
        <v>679</v>
      </c>
      <c r="D146" s="11" t="s">
        <v>534</v>
      </c>
      <c r="E146" s="11" t="s">
        <v>713</v>
      </c>
      <c r="F146" s="11" t="s">
        <v>161</v>
      </c>
      <c r="G146" s="11" t="s">
        <v>288</v>
      </c>
      <c r="H146" s="11">
        <v>94494518</v>
      </c>
      <c r="I146" s="11">
        <v>34287000</v>
      </c>
      <c r="J146" s="11">
        <v>45936</v>
      </c>
      <c r="K146" s="11">
        <v>46022</v>
      </c>
      <c r="L146" s="11">
        <v>0</v>
      </c>
      <c r="M146" s="11">
        <v>0</v>
      </c>
      <c r="N146" s="11">
        <v>34287000</v>
      </c>
      <c r="O146" s="11">
        <v>34287000</v>
      </c>
      <c r="P146" s="11">
        <v>0</v>
      </c>
      <c r="Q146" s="11">
        <v>1</v>
      </c>
      <c r="R146" s="10" t="s">
        <v>372</v>
      </c>
      <c r="U146" s="8"/>
    </row>
    <row r="147" spans="2:21" ht="14.25" customHeight="1" x14ac:dyDescent="0.25">
      <c r="B147" s="11" t="s">
        <v>710</v>
      </c>
      <c r="C147" s="11" t="s">
        <v>622</v>
      </c>
      <c r="D147" s="11" t="s">
        <v>535</v>
      </c>
      <c r="E147" s="11" t="s">
        <v>713</v>
      </c>
      <c r="F147" s="11" t="s">
        <v>162</v>
      </c>
      <c r="G147" s="11" t="s">
        <v>255</v>
      </c>
      <c r="H147" s="11">
        <v>1144080058</v>
      </c>
      <c r="I147" s="11">
        <v>23830000</v>
      </c>
      <c r="J147" s="11">
        <v>45911</v>
      </c>
      <c r="K147" s="11">
        <v>46022</v>
      </c>
      <c r="L147" s="11">
        <v>0</v>
      </c>
      <c r="M147" s="11">
        <v>0</v>
      </c>
      <c r="N147" s="11">
        <v>23830000</v>
      </c>
      <c r="O147" s="11">
        <v>23830000</v>
      </c>
      <c r="P147" s="11">
        <v>0</v>
      </c>
      <c r="Q147" s="11">
        <v>1</v>
      </c>
      <c r="R147" s="10" t="s">
        <v>376</v>
      </c>
      <c r="U147" s="8"/>
    </row>
    <row r="148" spans="2:21" ht="14.25" customHeight="1" x14ac:dyDescent="0.25">
      <c r="B148" s="11" t="s">
        <v>710</v>
      </c>
      <c r="C148" s="11" t="s">
        <v>680</v>
      </c>
      <c r="D148" s="11" t="s">
        <v>536</v>
      </c>
      <c r="E148" s="11" t="s">
        <v>713</v>
      </c>
      <c r="F148" s="11" t="s">
        <v>163</v>
      </c>
      <c r="G148" s="11" t="s">
        <v>332</v>
      </c>
      <c r="H148" s="11">
        <v>29126829</v>
      </c>
      <c r="I148" s="11">
        <v>12000000</v>
      </c>
      <c r="J148" s="11">
        <v>45937</v>
      </c>
      <c r="K148" s="11">
        <v>46022</v>
      </c>
      <c r="L148" s="11">
        <v>1</v>
      </c>
      <c r="M148" s="11">
        <v>6000000</v>
      </c>
      <c r="N148" s="11">
        <v>18000000</v>
      </c>
      <c r="O148" s="11">
        <v>18000000</v>
      </c>
      <c r="P148" s="11">
        <v>0</v>
      </c>
      <c r="Q148" s="11">
        <v>1</v>
      </c>
      <c r="R148" s="10" t="s">
        <v>378</v>
      </c>
      <c r="U148" s="8"/>
    </row>
    <row r="149" spans="2:21" ht="14.25" customHeight="1" x14ac:dyDescent="0.25">
      <c r="B149" s="11" t="s">
        <v>710</v>
      </c>
      <c r="C149" s="11" t="s">
        <v>681</v>
      </c>
      <c r="D149" s="11" t="s">
        <v>537</v>
      </c>
      <c r="E149" s="11" t="s">
        <v>713</v>
      </c>
      <c r="F149" s="11" t="s">
        <v>164</v>
      </c>
      <c r="G149" s="11" t="s">
        <v>333</v>
      </c>
      <c r="H149" s="11">
        <v>1057588592</v>
      </c>
      <c r="I149" s="11">
        <v>10192000</v>
      </c>
      <c r="J149" s="11">
        <v>45922</v>
      </c>
      <c r="K149" s="11">
        <v>46022</v>
      </c>
      <c r="L149" s="11">
        <v>1</v>
      </c>
      <c r="M149" s="11">
        <v>5096000</v>
      </c>
      <c r="N149" s="11">
        <v>15288000</v>
      </c>
      <c r="O149" s="11">
        <v>15288000</v>
      </c>
      <c r="P149" s="11">
        <v>0</v>
      </c>
      <c r="Q149" s="11">
        <v>1</v>
      </c>
      <c r="R149" s="10" t="s">
        <v>370</v>
      </c>
      <c r="U149" s="8"/>
    </row>
    <row r="150" spans="2:21" ht="14.25" customHeight="1" x14ac:dyDescent="0.25">
      <c r="B150" s="11" t="s">
        <v>710</v>
      </c>
      <c r="C150" s="11" t="s">
        <v>682</v>
      </c>
      <c r="D150" s="11" t="s">
        <v>538</v>
      </c>
      <c r="E150" s="11" t="s">
        <v>713</v>
      </c>
      <c r="F150" s="11" t="s">
        <v>165</v>
      </c>
      <c r="G150" s="11" t="s">
        <v>334</v>
      </c>
      <c r="H150" s="11">
        <v>7708148</v>
      </c>
      <c r="I150" s="11">
        <v>10192000</v>
      </c>
      <c r="J150" s="11">
        <v>45924</v>
      </c>
      <c r="K150" s="11">
        <v>46022</v>
      </c>
      <c r="L150" s="11">
        <v>1</v>
      </c>
      <c r="M150" s="11">
        <v>5096000</v>
      </c>
      <c r="N150" s="11">
        <v>15288000</v>
      </c>
      <c r="O150" s="11">
        <v>15288000</v>
      </c>
      <c r="P150" s="11">
        <v>0</v>
      </c>
      <c r="Q150" s="11">
        <v>1</v>
      </c>
      <c r="R150" s="10" t="s">
        <v>370</v>
      </c>
      <c r="U150" s="8"/>
    </row>
    <row r="151" spans="2:21" ht="14.25" customHeight="1" x14ac:dyDescent="0.25">
      <c r="B151" s="11" t="s">
        <v>710</v>
      </c>
      <c r="C151" s="11" t="s">
        <v>683</v>
      </c>
      <c r="D151" s="11" t="s">
        <v>539</v>
      </c>
      <c r="E151" s="11" t="s">
        <v>713</v>
      </c>
      <c r="F151" s="11" t="s">
        <v>166</v>
      </c>
      <c r="G151" s="11" t="s">
        <v>335</v>
      </c>
      <c r="H151" s="11">
        <v>16693822</v>
      </c>
      <c r="I151" s="11">
        <v>9094400</v>
      </c>
      <c r="J151" s="11">
        <v>45925</v>
      </c>
      <c r="K151" s="11">
        <v>46022</v>
      </c>
      <c r="L151" s="11">
        <v>1</v>
      </c>
      <c r="M151" s="11">
        <v>9094400</v>
      </c>
      <c r="N151" s="11">
        <v>18188800</v>
      </c>
      <c r="O151" s="11">
        <v>18188800</v>
      </c>
      <c r="P151" s="11">
        <v>0</v>
      </c>
      <c r="Q151" s="11">
        <v>1</v>
      </c>
      <c r="R151" s="10" t="s">
        <v>244</v>
      </c>
      <c r="U151" s="8"/>
    </row>
    <row r="152" spans="2:21" ht="14.25" customHeight="1" x14ac:dyDescent="0.25">
      <c r="B152" s="11" t="s">
        <v>710</v>
      </c>
      <c r="C152" s="11" t="s">
        <v>684</v>
      </c>
      <c r="D152" s="11" t="s">
        <v>540</v>
      </c>
      <c r="E152" s="11" t="s">
        <v>713</v>
      </c>
      <c r="F152" s="11" t="s">
        <v>167</v>
      </c>
      <c r="G152" s="11" t="s">
        <v>336</v>
      </c>
      <c r="H152" s="11">
        <v>1144041668</v>
      </c>
      <c r="I152" s="11">
        <v>10855040</v>
      </c>
      <c r="J152" s="11">
        <v>45925</v>
      </c>
      <c r="K152" s="11">
        <v>45961</v>
      </c>
      <c r="L152" s="11">
        <v>1</v>
      </c>
      <c r="M152" s="11">
        <v>10855040</v>
      </c>
      <c r="N152" s="11">
        <v>21710080</v>
      </c>
      <c r="O152" s="11">
        <v>21710080</v>
      </c>
      <c r="P152" s="11">
        <v>0</v>
      </c>
      <c r="Q152" s="11">
        <v>1</v>
      </c>
      <c r="R152" s="10" t="s">
        <v>244</v>
      </c>
      <c r="U152" s="8"/>
    </row>
    <row r="153" spans="2:21" ht="14.25" customHeight="1" x14ac:dyDescent="0.25">
      <c r="B153" s="11" t="s">
        <v>710</v>
      </c>
      <c r="C153" s="11" t="s">
        <v>685</v>
      </c>
      <c r="D153" s="11" t="s">
        <v>541</v>
      </c>
      <c r="E153" s="11" t="s">
        <v>713</v>
      </c>
      <c r="F153" s="11" t="s">
        <v>168</v>
      </c>
      <c r="G153" s="11" t="s">
        <v>337</v>
      </c>
      <c r="H153" s="11">
        <v>1144156693</v>
      </c>
      <c r="I153" s="11">
        <v>5964200</v>
      </c>
      <c r="J153" s="11">
        <v>45951</v>
      </c>
      <c r="K153" s="11">
        <v>46022</v>
      </c>
      <c r="L153" s="11">
        <v>1</v>
      </c>
      <c r="M153" s="11">
        <v>2982100</v>
      </c>
      <c r="N153" s="11">
        <v>8946300</v>
      </c>
      <c r="O153" s="11">
        <v>8946300</v>
      </c>
      <c r="P153" s="11">
        <v>0</v>
      </c>
      <c r="Q153" s="11">
        <v>1</v>
      </c>
      <c r="R153" s="10" t="s">
        <v>384</v>
      </c>
      <c r="U153" s="8"/>
    </row>
    <row r="154" spans="2:21" ht="14.25" customHeight="1" x14ac:dyDescent="0.25">
      <c r="B154" s="11" t="s">
        <v>710</v>
      </c>
      <c r="C154" s="11" t="s">
        <v>686</v>
      </c>
      <c r="D154" s="11" t="s">
        <v>542</v>
      </c>
      <c r="E154" s="11" t="s">
        <v>713</v>
      </c>
      <c r="F154" s="11" t="s">
        <v>169</v>
      </c>
      <c r="G154" s="11" t="s">
        <v>338</v>
      </c>
      <c r="H154" s="11">
        <v>94556837</v>
      </c>
      <c r="I154" s="11">
        <v>5964200</v>
      </c>
      <c r="J154" s="11">
        <v>45988</v>
      </c>
      <c r="K154" s="11">
        <v>46022</v>
      </c>
      <c r="L154" s="11">
        <v>0</v>
      </c>
      <c r="M154" s="11">
        <v>0</v>
      </c>
      <c r="N154" s="11">
        <v>5964200</v>
      </c>
      <c r="O154" s="11">
        <v>5964200</v>
      </c>
      <c r="P154" s="11">
        <v>0</v>
      </c>
      <c r="Q154" s="11">
        <v>1</v>
      </c>
      <c r="R154" s="10" t="s">
        <v>244</v>
      </c>
      <c r="U154" s="8"/>
    </row>
    <row r="155" spans="2:21" ht="14.25" customHeight="1" x14ac:dyDescent="0.25">
      <c r="B155" s="11" t="s">
        <v>710</v>
      </c>
      <c r="C155" s="11" t="s">
        <v>687</v>
      </c>
      <c r="D155" s="11" t="s">
        <v>543</v>
      </c>
      <c r="E155" s="11" t="s">
        <v>713</v>
      </c>
      <c r="F155" s="11" t="s">
        <v>170</v>
      </c>
      <c r="G155" s="11" t="s">
        <v>339</v>
      </c>
      <c r="H155" s="11">
        <v>29401420</v>
      </c>
      <c r="I155" s="11">
        <v>13450800</v>
      </c>
      <c r="J155" s="11">
        <v>45938</v>
      </c>
      <c r="K155" s="11">
        <v>46022</v>
      </c>
      <c r="L155" s="11">
        <v>1</v>
      </c>
      <c r="M155" s="11">
        <v>6725400</v>
      </c>
      <c r="N155" s="11">
        <v>20176200</v>
      </c>
      <c r="O155" s="11">
        <v>20176200</v>
      </c>
      <c r="P155" s="11">
        <v>0</v>
      </c>
      <c r="Q155" s="11">
        <v>1</v>
      </c>
      <c r="R155" s="10" t="s">
        <v>376</v>
      </c>
      <c r="U155" s="8"/>
    </row>
    <row r="156" spans="2:21" ht="14.25" customHeight="1" x14ac:dyDescent="0.25">
      <c r="B156" s="11" t="s">
        <v>710</v>
      </c>
      <c r="C156" s="11" t="s">
        <v>688</v>
      </c>
      <c r="D156" s="11" t="s">
        <v>544</v>
      </c>
      <c r="E156" s="11" t="s">
        <v>713</v>
      </c>
      <c r="F156" s="11" t="s">
        <v>171</v>
      </c>
      <c r="G156" s="11" t="s">
        <v>340</v>
      </c>
      <c r="H156" s="11">
        <v>1107089844</v>
      </c>
      <c r="I156" s="11">
        <v>24000000</v>
      </c>
      <c r="J156" s="11">
        <v>45939</v>
      </c>
      <c r="K156" s="11">
        <v>46022</v>
      </c>
      <c r="L156" s="11">
        <v>1</v>
      </c>
      <c r="M156" s="11">
        <v>0</v>
      </c>
      <c r="N156" s="11">
        <v>24000000</v>
      </c>
      <c r="O156" s="11">
        <v>12000000</v>
      </c>
      <c r="P156" s="11">
        <v>12000000</v>
      </c>
      <c r="Q156" s="11">
        <v>0.5</v>
      </c>
      <c r="R156" s="10" t="s">
        <v>372</v>
      </c>
      <c r="U156" s="8"/>
    </row>
    <row r="157" spans="2:21" ht="14.25" customHeight="1" x14ac:dyDescent="0.25">
      <c r="B157" s="11" t="s">
        <v>710</v>
      </c>
      <c r="C157" s="11" t="s">
        <v>689</v>
      </c>
      <c r="D157" s="11" t="s">
        <v>545</v>
      </c>
      <c r="E157" s="11" t="s">
        <v>713</v>
      </c>
      <c r="F157" s="11" t="s">
        <v>172</v>
      </c>
      <c r="G157" s="11" t="s">
        <v>341</v>
      </c>
      <c r="H157" s="11">
        <v>1130625044</v>
      </c>
      <c r="I157" s="11">
        <v>14000000</v>
      </c>
      <c r="J157" s="11">
        <v>45938</v>
      </c>
      <c r="K157" s="11">
        <v>45991</v>
      </c>
      <c r="L157" s="11">
        <v>1</v>
      </c>
      <c r="M157" s="11">
        <v>7000000</v>
      </c>
      <c r="N157" s="11">
        <v>21000000</v>
      </c>
      <c r="O157" s="11">
        <v>21000000</v>
      </c>
      <c r="P157" s="11">
        <v>0</v>
      </c>
      <c r="Q157" s="11">
        <v>1</v>
      </c>
      <c r="R157" s="10" t="s">
        <v>379</v>
      </c>
      <c r="U157" s="8"/>
    </row>
    <row r="158" spans="2:21" ht="14.25" customHeight="1" x14ac:dyDescent="0.25">
      <c r="B158" s="11" t="s">
        <v>710</v>
      </c>
      <c r="C158" s="11" t="s">
        <v>690</v>
      </c>
      <c r="D158" s="11" t="s">
        <v>546</v>
      </c>
      <c r="E158" s="11" t="s">
        <v>713</v>
      </c>
      <c r="F158" s="11" t="s">
        <v>173</v>
      </c>
      <c r="G158" s="11" t="s">
        <v>342</v>
      </c>
      <c r="H158" s="11">
        <v>94060832</v>
      </c>
      <c r="I158" s="11">
        <v>13450800</v>
      </c>
      <c r="J158" s="11">
        <v>45931</v>
      </c>
      <c r="K158" s="11">
        <v>46022</v>
      </c>
      <c r="L158" s="11">
        <v>1</v>
      </c>
      <c r="M158" s="11">
        <v>6425400</v>
      </c>
      <c r="N158" s="11">
        <v>19876200</v>
      </c>
      <c r="O158" s="11">
        <v>19876200</v>
      </c>
      <c r="P158" s="11">
        <v>0</v>
      </c>
      <c r="Q158" s="11">
        <v>1</v>
      </c>
      <c r="R158" s="10" t="s">
        <v>370</v>
      </c>
      <c r="U158" s="8"/>
    </row>
    <row r="159" spans="2:21" ht="14.25" customHeight="1" x14ac:dyDescent="0.25">
      <c r="B159" s="11" t="s">
        <v>710</v>
      </c>
      <c r="C159" s="11" t="s">
        <v>578</v>
      </c>
      <c r="D159" s="11" t="s">
        <v>547</v>
      </c>
      <c r="E159" s="11" t="s">
        <v>713</v>
      </c>
      <c r="F159" s="11" t="s">
        <v>174</v>
      </c>
      <c r="G159" s="11" t="s">
        <v>343</v>
      </c>
      <c r="H159" s="11">
        <v>1144134862</v>
      </c>
      <c r="I159" s="11">
        <v>13450800</v>
      </c>
      <c r="J159" s="11">
        <v>45939</v>
      </c>
      <c r="K159" s="11">
        <v>46022</v>
      </c>
      <c r="L159" s="11">
        <v>1</v>
      </c>
      <c r="M159" s="11">
        <v>6725400</v>
      </c>
      <c r="N159" s="11">
        <v>20176200</v>
      </c>
      <c r="O159" s="11">
        <v>20176200</v>
      </c>
      <c r="P159" s="11">
        <v>0</v>
      </c>
      <c r="Q159" s="11">
        <v>1</v>
      </c>
      <c r="R159" s="10" t="s">
        <v>370</v>
      </c>
      <c r="U159" s="8"/>
    </row>
    <row r="160" spans="2:21" ht="14.25" customHeight="1" x14ac:dyDescent="0.25">
      <c r="B160" s="11" t="s">
        <v>710</v>
      </c>
      <c r="C160" s="11" t="s">
        <v>691</v>
      </c>
      <c r="D160" s="11" t="s">
        <v>548</v>
      </c>
      <c r="E160" s="11" t="s">
        <v>713</v>
      </c>
      <c r="F160" s="11" t="s">
        <v>175</v>
      </c>
      <c r="G160" s="11" t="s">
        <v>344</v>
      </c>
      <c r="H160" s="11">
        <v>31145359</v>
      </c>
      <c r="I160" s="11">
        <v>16361400</v>
      </c>
      <c r="J160" s="11">
        <v>45980</v>
      </c>
      <c r="K160" s="11">
        <v>46022</v>
      </c>
      <c r="L160" s="11">
        <v>0</v>
      </c>
      <c r="M160" s="11">
        <v>0</v>
      </c>
      <c r="N160" s="11">
        <v>16361400</v>
      </c>
      <c r="O160" s="11">
        <v>16361400</v>
      </c>
      <c r="P160" s="11">
        <v>0</v>
      </c>
      <c r="Q160" s="11">
        <v>1</v>
      </c>
      <c r="R160" s="10" t="s">
        <v>370</v>
      </c>
      <c r="U160" s="8"/>
    </row>
    <row r="161" spans="2:21" ht="14.25" customHeight="1" x14ac:dyDescent="0.25">
      <c r="B161" s="11" t="s">
        <v>710</v>
      </c>
      <c r="C161" s="11" t="s">
        <v>692</v>
      </c>
      <c r="D161" s="11" t="s">
        <v>549</v>
      </c>
      <c r="E161" s="11" t="s">
        <v>713</v>
      </c>
      <c r="F161" s="11" t="s">
        <v>176</v>
      </c>
      <c r="G161" s="11" t="s">
        <v>345</v>
      </c>
      <c r="H161" s="11">
        <v>71993571</v>
      </c>
      <c r="I161" s="11">
        <v>13400000</v>
      </c>
      <c r="J161" s="11">
        <v>45981</v>
      </c>
      <c r="K161" s="11">
        <v>46022</v>
      </c>
      <c r="L161" s="11">
        <v>0</v>
      </c>
      <c r="M161" s="11">
        <v>0</v>
      </c>
      <c r="N161" s="11">
        <v>13400000</v>
      </c>
      <c r="O161" s="11">
        <v>13400000</v>
      </c>
      <c r="P161" s="11">
        <v>0</v>
      </c>
      <c r="Q161" s="11">
        <v>1</v>
      </c>
      <c r="R161" s="10" t="s">
        <v>388</v>
      </c>
      <c r="U161" s="8"/>
    </row>
    <row r="162" spans="2:21" ht="14.25" customHeight="1" x14ac:dyDescent="0.25">
      <c r="B162" s="11" t="s">
        <v>710</v>
      </c>
      <c r="C162" s="11" t="s">
        <v>693</v>
      </c>
      <c r="D162" s="11" t="s">
        <v>550</v>
      </c>
      <c r="E162" s="11" t="s">
        <v>713</v>
      </c>
      <c r="F162" s="11" t="s">
        <v>177</v>
      </c>
      <c r="G162" s="11" t="s">
        <v>346</v>
      </c>
      <c r="H162" s="11">
        <v>94542410</v>
      </c>
      <c r="I162" s="11">
        <v>8355200</v>
      </c>
      <c r="J162" s="11">
        <v>45988</v>
      </c>
      <c r="K162" s="11">
        <v>46022</v>
      </c>
      <c r="L162" s="11">
        <v>0</v>
      </c>
      <c r="M162" s="11">
        <v>0</v>
      </c>
      <c r="N162" s="11">
        <v>8355200</v>
      </c>
      <c r="O162" s="11">
        <v>8355200</v>
      </c>
      <c r="P162" s="11">
        <v>0</v>
      </c>
      <c r="Q162" s="11">
        <v>1</v>
      </c>
      <c r="R162" s="10" t="s">
        <v>244</v>
      </c>
      <c r="U162" s="8"/>
    </row>
    <row r="163" spans="2:21" ht="14.25" customHeight="1" x14ac:dyDescent="0.25">
      <c r="B163" s="11" t="s">
        <v>710</v>
      </c>
      <c r="C163" s="11" t="s">
        <v>640</v>
      </c>
      <c r="D163" s="11" t="s">
        <v>551</v>
      </c>
      <c r="E163" s="11" t="s">
        <v>713</v>
      </c>
      <c r="F163" s="11" t="s">
        <v>178</v>
      </c>
      <c r="G163" s="11" t="s">
        <v>285</v>
      </c>
      <c r="H163" s="11">
        <v>1144155922</v>
      </c>
      <c r="I163" s="11">
        <v>7851200</v>
      </c>
      <c r="J163" s="11">
        <v>45985</v>
      </c>
      <c r="K163" s="11">
        <v>46022</v>
      </c>
      <c r="L163" s="11">
        <v>0</v>
      </c>
      <c r="M163" s="11">
        <v>0</v>
      </c>
      <c r="N163" s="11">
        <v>7851200</v>
      </c>
      <c r="O163" s="11">
        <v>7851200</v>
      </c>
      <c r="P163" s="11">
        <v>0</v>
      </c>
      <c r="Q163" s="11">
        <v>1</v>
      </c>
      <c r="R163" s="10" t="s">
        <v>374</v>
      </c>
      <c r="U163" s="8"/>
    </row>
    <row r="164" spans="2:21" ht="14.25" customHeight="1" x14ac:dyDescent="0.25">
      <c r="B164" s="11" t="s">
        <v>710</v>
      </c>
      <c r="C164" s="11" t="s">
        <v>694</v>
      </c>
      <c r="D164" s="11" t="s">
        <v>552</v>
      </c>
      <c r="E164" s="11" t="s">
        <v>713</v>
      </c>
      <c r="F164" s="11" t="s">
        <v>179</v>
      </c>
      <c r="G164" s="11" t="s">
        <v>347</v>
      </c>
      <c r="H164" s="11">
        <v>16760273</v>
      </c>
      <c r="I164" s="11">
        <v>5800000</v>
      </c>
      <c r="J164" s="11">
        <v>45989</v>
      </c>
      <c r="K164" s="11">
        <v>46022</v>
      </c>
      <c r="L164" s="11">
        <v>0</v>
      </c>
      <c r="M164" s="11">
        <v>0</v>
      </c>
      <c r="N164" s="11">
        <v>5800000</v>
      </c>
      <c r="O164" s="11">
        <v>5800000</v>
      </c>
      <c r="P164" s="11">
        <v>0</v>
      </c>
      <c r="Q164" s="11">
        <v>1</v>
      </c>
      <c r="R164" s="10" t="s">
        <v>388</v>
      </c>
      <c r="U164" s="8"/>
    </row>
    <row r="165" spans="2:21" ht="14.25" customHeight="1" x14ac:dyDescent="0.25">
      <c r="B165" s="11" t="s">
        <v>710</v>
      </c>
      <c r="C165" s="11" t="s">
        <v>695</v>
      </c>
      <c r="D165" s="11" t="s">
        <v>553</v>
      </c>
      <c r="E165" s="11" t="s">
        <v>713</v>
      </c>
      <c r="F165" s="11" t="s">
        <v>180</v>
      </c>
      <c r="G165" s="11" t="s">
        <v>348</v>
      </c>
      <c r="H165" s="11">
        <v>34324065</v>
      </c>
      <c r="I165" s="11">
        <v>12000000</v>
      </c>
      <c r="J165" s="11">
        <v>45967</v>
      </c>
      <c r="K165" s="11">
        <v>46022</v>
      </c>
      <c r="L165" s="11">
        <v>0</v>
      </c>
      <c r="M165" s="11">
        <v>0</v>
      </c>
      <c r="N165" s="11">
        <v>12000000</v>
      </c>
      <c r="O165" s="11">
        <v>12000000</v>
      </c>
      <c r="P165" s="11">
        <v>0</v>
      </c>
      <c r="Q165" s="11">
        <v>1</v>
      </c>
      <c r="R165" s="10" t="s">
        <v>370</v>
      </c>
      <c r="U165" s="8"/>
    </row>
    <row r="166" spans="2:21" ht="14.25" customHeight="1" x14ac:dyDescent="0.25">
      <c r="B166" s="11" t="s">
        <v>710</v>
      </c>
      <c r="C166" s="11" t="s">
        <v>696</v>
      </c>
      <c r="D166" s="11" t="s">
        <v>554</v>
      </c>
      <c r="E166" s="11" t="s">
        <v>713</v>
      </c>
      <c r="F166" s="11" t="s">
        <v>181</v>
      </c>
      <c r="G166" s="11" t="s">
        <v>349</v>
      </c>
      <c r="H166" s="11">
        <v>1061688414</v>
      </c>
      <c r="I166" s="11">
        <v>10192000</v>
      </c>
      <c r="J166" s="11">
        <v>45967</v>
      </c>
      <c r="K166" s="11">
        <v>46022</v>
      </c>
      <c r="L166" s="11">
        <v>0</v>
      </c>
      <c r="M166" s="11">
        <v>0</v>
      </c>
      <c r="N166" s="11">
        <v>10192000</v>
      </c>
      <c r="O166" s="11">
        <v>10192000</v>
      </c>
      <c r="P166" s="11">
        <v>0</v>
      </c>
      <c r="Q166" s="11">
        <v>1</v>
      </c>
      <c r="R166" s="10" t="s">
        <v>370</v>
      </c>
      <c r="U166" s="8"/>
    </row>
    <row r="167" spans="2:21" ht="14.25" customHeight="1" x14ac:dyDescent="0.25">
      <c r="B167" s="11" t="s">
        <v>710</v>
      </c>
      <c r="C167" s="11" t="s">
        <v>697</v>
      </c>
      <c r="D167" s="11" t="s">
        <v>555</v>
      </c>
      <c r="E167" s="11" t="s">
        <v>713</v>
      </c>
      <c r="F167" s="11" t="s">
        <v>182</v>
      </c>
      <c r="G167" s="11" t="s">
        <v>350</v>
      </c>
      <c r="H167" s="11">
        <v>1143868489</v>
      </c>
      <c r="I167" s="11">
        <v>6691000</v>
      </c>
      <c r="J167" s="11">
        <v>45975</v>
      </c>
      <c r="K167" s="11">
        <v>46022</v>
      </c>
      <c r="L167" s="11">
        <v>0</v>
      </c>
      <c r="M167" s="11">
        <v>0</v>
      </c>
      <c r="N167" s="11">
        <v>6691000</v>
      </c>
      <c r="O167" s="11">
        <v>6691000</v>
      </c>
      <c r="P167" s="11">
        <v>0</v>
      </c>
      <c r="Q167" s="11">
        <v>1</v>
      </c>
      <c r="R167" s="10" t="s">
        <v>379</v>
      </c>
      <c r="U167" s="8"/>
    </row>
    <row r="168" spans="2:21" ht="14.25" customHeight="1" x14ac:dyDescent="0.25">
      <c r="B168" s="11" t="s">
        <v>710</v>
      </c>
      <c r="C168" s="11" t="s">
        <v>698</v>
      </c>
      <c r="D168" s="11" t="s">
        <v>556</v>
      </c>
      <c r="E168" s="11" t="s">
        <v>713</v>
      </c>
      <c r="F168" s="11" t="s">
        <v>183</v>
      </c>
      <c r="G168" s="11" t="s">
        <v>351</v>
      </c>
      <c r="H168" s="11">
        <v>31969426</v>
      </c>
      <c r="I168" s="11">
        <v>13450000</v>
      </c>
      <c r="J168" s="11">
        <v>45985</v>
      </c>
      <c r="K168" s="11">
        <v>46022</v>
      </c>
      <c r="L168" s="11">
        <v>0</v>
      </c>
      <c r="M168" s="11">
        <v>0</v>
      </c>
      <c r="N168" s="11">
        <v>13450000</v>
      </c>
      <c r="O168" s="11">
        <v>13450000</v>
      </c>
      <c r="P168" s="11">
        <v>0</v>
      </c>
      <c r="Q168" s="11">
        <v>1</v>
      </c>
      <c r="R168" s="10" t="s">
        <v>370</v>
      </c>
      <c r="U168" s="8"/>
    </row>
    <row r="169" spans="2:21" ht="14.25" customHeight="1" x14ac:dyDescent="0.25">
      <c r="B169" s="11" t="s">
        <v>710</v>
      </c>
      <c r="C169" s="11" t="s">
        <v>699</v>
      </c>
      <c r="D169" s="11" t="s">
        <v>557</v>
      </c>
      <c r="E169" s="11" t="s">
        <v>713</v>
      </c>
      <c r="F169" s="11" t="s">
        <v>184</v>
      </c>
      <c r="G169" s="11" t="s">
        <v>352</v>
      </c>
      <c r="H169" s="11">
        <v>31905976</v>
      </c>
      <c r="I169" s="11">
        <v>10854000</v>
      </c>
      <c r="J169" s="11">
        <v>45974</v>
      </c>
      <c r="K169" s="11">
        <v>46022</v>
      </c>
      <c r="L169" s="11">
        <v>0</v>
      </c>
      <c r="M169" s="11">
        <v>0</v>
      </c>
      <c r="N169" s="11">
        <v>10854000</v>
      </c>
      <c r="O169" s="11">
        <v>10854000</v>
      </c>
      <c r="P169" s="11">
        <v>0</v>
      </c>
      <c r="Q169" s="11">
        <v>1</v>
      </c>
      <c r="R169" s="10" t="s">
        <v>370</v>
      </c>
      <c r="U169" s="8"/>
    </row>
    <row r="170" spans="2:21" ht="14.25" customHeight="1" x14ac:dyDescent="0.25">
      <c r="B170" s="11" t="s">
        <v>710</v>
      </c>
      <c r="C170" s="11" t="s">
        <v>700</v>
      </c>
      <c r="D170" s="11" t="s">
        <v>558</v>
      </c>
      <c r="E170" s="11" t="s">
        <v>713</v>
      </c>
      <c r="F170" s="11" t="s">
        <v>185</v>
      </c>
      <c r="G170" s="11" t="s">
        <v>353</v>
      </c>
      <c r="H170" s="11">
        <v>37723889</v>
      </c>
      <c r="I170" s="11">
        <v>11429000</v>
      </c>
      <c r="J170" s="11">
        <v>45996</v>
      </c>
      <c r="K170" s="11">
        <v>46022</v>
      </c>
      <c r="L170" s="11">
        <v>0</v>
      </c>
      <c r="M170" s="11">
        <v>0</v>
      </c>
      <c r="N170" s="11">
        <v>11429000</v>
      </c>
      <c r="O170" s="11">
        <v>11429000</v>
      </c>
      <c r="P170" s="11">
        <v>0</v>
      </c>
      <c r="Q170" s="11">
        <v>1</v>
      </c>
      <c r="R170" s="10" t="s">
        <v>388</v>
      </c>
      <c r="U170" s="8"/>
    </row>
    <row r="171" spans="2:21" ht="14.25" customHeight="1" x14ac:dyDescent="0.25">
      <c r="B171" s="11" t="s">
        <v>710</v>
      </c>
      <c r="C171" s="11" t="s">
        <v>701</v>
      </c>
      <c r="D171" s="11" t="s">
        <v>559</v>
      </c>
      <c r="E171" s="11" t="s">
        <v>713</v>
      </c>
      <c r="F171" s="11" t="s">
        <v>186</v>
      </c>
      <c r="G171" s="11" t="s">
        <v>354</v>
      </c>
      <c r="H171" s="11">
        <v>14798158</v>
      </c>
      <c r="I171" s="11">
        <v>12000000</v>
      </c>
      <c r="J171" s="11">
        <v>45985</v>
      </c>
      <c r="K171" s="11">
        <v>46022</v>
      </c>
      <c r="L171" s="11">
        <v>0</v>
      </c>
      <c r="M171" s="11">
        <v>0</v>
      </c>
      <c r="N171" s="11">
        <v>12000000</v>
      </c>
      <c r="O171" s="11">
        <v>12000000</v>
      </c>
      <c r="P171" s="11">
        <v>0</v>
      </c>
      <c r="Q171" s="11">
        <v>1</v>
      </c>
      <c r="R171" s="10" t="s">
        <v>378</v>
      </c>
      <c r="U171" s="8"/>
    </row>
    <row r="172" spans="2:21" ht="14.25" customHeight="1" x14ac:dyDescent="0.25">
      <c r="B172" s="11" t="s">
        <v>710</v>
      </c>
      <c r="C172" s="11" t="s">
        <v>702</v>
      </c>
      <c r="D172" s="11" t="s">
        <v>560</v>
      </c>
      <c r="E172" s="11" t="s">
        <v>713</v>
      </c>
      <c r="F172" s="11" t="s">
        <v>187</v>
      </c>
      <c r="G172" s="11" t="s">
        <v>355</v>
      </c>
      <c r="H172" s="11">
        <v>1130674549</v>
      </c>
      <c r="I172" s="11">
        <v>2982100</v>
      </c>
      <c r="J172" s="11">
        <v>45994</v>
      </c>
      <c r="K172" s="11">
        <v>46022</v>
      </c>
      <c r="L172" s="11">
        <v>0</v>
      </c>
      <c r="M172" s="11">
        <v>0</v>
      </c>
      <c r="N172" s="11">
        <v>2982100</v>
      </c>
      <c r="O172" s="11">
        <v>2982100</v>
      </c>
      <c r="P172" s="11">
        <v>0</v>
      </c>
      <c r="Q172" s="11">
        <v>1</v>
      </c>
      <c r="R172" s="10" t="s">
        <v>370</v>
      </c>
      <c r="U172" s="8"/>
    </row>
    <row r="173" spans="2:21" ht="14.25" customHeight="1" x14ac:dyDescent="0.25">
      <c r="B173" s="11" t="s">
        <v>710</v>
      </c>
      <c r="C173" s="11" t="s">
        <v>703</v>
      </c>
      <c r="D173" s="11" t="s">
        <v>561</v>
      </c>
      <c r="E173" s="11" t="s">
        <v>713</v>
      </c>
      <c r="F173" s="11" t="s">
        <v>188</v>
      </c>
      <c r="G173" s="11" t="s">
        <v>356</v>
      </c>
      <c r="H173" s="11">
        <v>1144083701</v>
      </c>
      <c r="I173" s="11">
        <v>9094400</v>
      </c>
      <c r="J173" s="11">
        <v>45985</v>
      </c>
      <c r="K173" s="11">
        <v>46022</v>
      </c>
      <c r="L173" s="11">
        <v>0</v>
      </c>
      <c r="M173" s="11">
        <v>0</v>
      </c>
      <c r="N173" s="11">
        <v>9094400</v>
      </c>
      <c r="O173" s="11">
        <v>9094400</v>
      </c>
      <c r="P173" s="11">
        <v>0</v>
      </c>
      <c r="Q173" s="11">
        <v>1</v>
      </c>
      <c r="R173" s="10" t="s">
        <v>370</v>
      </c>
      <c r="U173" s="8"/>
    </row>
    <row r="174" spans="2:21" ht="14.25" customHeight="1" x14ac:dyDescent="0.25">
      <c r="B174" s="11" t="s">
        <v>710</v>
      </c>
      <c r="C174" s="11" t="s">
        <v>702</v>
      </c>
      <c r="D174" s="11" t="s">
        <v>562</v>
      </c>
      <c r="E174" s="11" t="s">
        <v>713</v>
      </c>
      <c r="F174" s="11" t="s">
        <v>189</v>
      </c>
      <c r="G174" s="11" t="s">
        <v>357</v>
      </c>
      <c r="H174" s="11">
        <v>1109541224</v>
      </c>
      <c r="I174" s="11">
        <v>2265700</v>
      </c>
      <c r="J174" s="11">
        <v>45993</v>
      </c>
      <c r="K174" s="11">
        <v>46022</v>
      </c>
      <c r="L174" s="11">
        <v>0</v>
      </c>
      <c r="M174" s="11">
        <v>0</v>
      </c>
      <c r="N174" s="11">
        <v>2265700</v>
      </c>
      <c r="O174" s="11">
        <v>2265700</v>
      </c>
      <c r="P174" s="11">
        <v>0</v>
      </c>
      <c r="Q174" s="11">
        <v>1</v>
      </c>
      <c r="R174" s="10" t="s">
        <v>375</v>
      </c>
      <c r="U174" s="8"/>
    </row>
    <row r="175" spans="2:21" ht="14.25" customHeight="1" x14ac:dyDescent="0.25">
      <c r="B175" s="11" t="s">
        <v>710</v>
      </c>
      <c r="C175" s="11" t="s">
        <v>704</v>
      </c>
      <c r="D175" s="11" t="s">
        <v>563</v>
      </c>
      <c r="E175" s="11" t="s">
        <v>713</v>
      </c>
      <c r="F175" s="11" t="s">
        <v>190</v>
      </c>
      <c r="G175" s="11" t="s">
        <v>358</v>
      </c>
      <c r="H175" s="11">
        <v>1111794686</v>
      </c>
      <c r="I175" s="11">
        <v>8354000</v>
      </c>
      <c r="J175" s="11">
        <v>45988</v>
      </c>
      <c r="K175" s="11">
        <v>46022</v>
      </c>
      <c r="L175" s="11">
        <v>0</v>
      </c>
      <c r="M175" s="11">
        <v>0</v>
      </c>
      <c r="N175" s="11">
        <v>8354000</v>
      </c>
      <c r="O175" s="11">
        <v>8354000</v>
      </c>
      <c r="P175" s="11">
        <v>0</v>
      </c>
      <c r="Q175" s="11">
        <v>1</v>
      </c>
      <c r="R175" s="10" t="s">
        <v>378</v>
      </c>
      <c r="U175" s="8"/>
    </row>
    <row r="176" spans="2:21" ht="14.25" customHeight="1" x14ac:dyDescent="0.25">
      <c r="B176" s="11" t="s">
        <v>710</v>
      </c>
      <c r="C176" s="11" t="s">
        <v>705</v>
      </c>
      <c r="D176" s="11" t="s">
        <v>564</v>
      </c>
      <c r="E176" s="11" t="s">
        <v>712</v>
      </c>
      <c r="F176" s="11" t="s">
        <v>191</v>
      </c>
      <c r="G176" s="11" t="s">
        <v>359</v>
      </c>
      <c r="H176" s="11">
        <v>900551748</v>
      </c>
      <c r="I176" s="11">
        <v>24990000</v>
      </c>
      <c r="J176" s="11">
        <v>45972</v>
      </c>
      <c r="K176" s="11">
        <v>46022</v>
      </c>
      <c r="L176" s="11">
        <v>0</v>
      </c>
      <c r="M176" s="11">
        <v>0</v>
      </c>
      <c r="N176" s="11">
        <v>24990000</v>
      </c>
      <c r="O176" s="11">
        <v>24990000</v>
      </c>
      <c r="P176" s="11">
        <v>0</v>
      </c>
      <c r="Q176" s="11">
        <v>1</v>
      </c>
      <c r="R176" s="10" t="s">
        <v>376</v>
      </c>
      <c r="U176" s="8"/>
    </row>
    <row r="177" spans="2:21" ht="14.25" customHeight="1" x14ac:dyDescent="0.25">
      <c r="B177" s="11" t="s">
        <v>710</v>
      </c>
      <c r="C177" s="11" t="s">
        <v>704</v>
      </c>
      <c r="D177" s="11" t="s">
        <v>565</v>
      </c>
      <c r="E177" s="11" t="s">
        <v>713</v>
      </c>
      <c r="F177" s="11" t="s">
        <v>192</v>
      </c>
      <c r="G177" s="11" t="s">
        <v>360</v>
      </c>
      <c r="H177" s="11">
        <v>1032418172</v>
      </c>
      <c r="I177" s="11">
        <v>7500000</v>
      </c>
      <c r="J177" s="11">
        <v>45993</v>
      </c>
      <c r="K177" s="11">
        <v>46022</v>
      </c>
      <c r="L177" s="11">
        <v>0</v>
      </c>
      <c r="M177" s="11">
        <v>0</v>
      </c>
      <c r="N177" s="11">
        <v>7500000</v>
      </c>
      <c r="O177" s="11">
        <v>7500000</v>
      </c>
      <c r="P177" s="11">
        <v>0</v>
      </c>
      <c r="Q177" s="11">
        <v>1</v>
      </c>
      <c r="R177" s="10" t="s">
        <v>378</v>
      </c>
      <c r="U177" s="8"/>
    </row>
    <row r="178" spans="2:21" ht="14.25" customHeight="1" x14ac:dyDescent="0.25">
      <c r="B178" s="11" t="s">
        <v>710</v>
      </c>
      <c r="C178" s="11" t="s">
        <v>706</v>
      </c>
      <c r="D178" s="11" t="s">
        <v>566</v>
      </c>
      <c r="E178" s="11" t="s">
        <v>712</v>
      </c>
      <c r="F178" s="11" t="s">
        <v>193</v>
      </c>
      <c r="G178" s="11" t="s">
        <v>361</v>
      </c>
      <c r="H178" s="11">
        <v>860519556</v>
      </c>
      <c r="I178" s="11">
        <v>158000000</v>
      </c>
      <c r="J178" s="11">
        <v>45972</v>
      </c>
      <c r="K178" s="11">
        <v>46022</v>
      </c>
      <c r="L178" s="11">
        <v>0</v>
      </c>
      <c r="M178" s="11">
        <v>0</v>
      </c>
      <c r="N178" s="11">
        <v>158000000</v>
      </c>
      <c r="O178" s="11">
        <v>158000000</v>
      </c>
      <c r="P178" s="11">
        <v>0</v>
      </c>
      <c r="Q178" s="11">
        <v>1</v>
      </c>
      <c r="R178" s="10" t="s">
        <v>376</v>
      </c>
      <c r="U178" s="8"/>
    </row>
    <row r="179" spans="2:21" ht="14.25" customHeight="1" x14ac:dyDescent="0.25">
      <c r="B179" s="11" t="s">
        <v>710</v>
      </c>
      <c r="C179" s="11" t="s">
        <v>707</v>
      </c>
      <c r="D179" s="11" t="s">
        <v>453</v>
      </c>
      <c r="E179" s="11" t="s">
        <v>712</v>
      </c>
      <c r="F179" s="11" t="s">
        <v>194</v>
      </c>
      <c r="G179" s="11" t="s">
        <v>362</v>
      </c>
      <c r="H179" s="11">
        <v>900687329</v>
      </c>
      <c r="I179" s="11">
        <v>60000000</v>
      </c>
      <c r="J179" s="11">
        <v>45982</v>
      </c>
      <c r="K179" s="11">
        <v>46044</v>
      </c>
      <c r="L179" s="11">
        <v>0</v>
      </c>
      <c r="M179" s="11">
        <v>0</v>
      </c>
      <c r="N179" s="11">
        <v>60000000</v>
      </c>
      <c r="O179" s="11">
        <v>30000000</v>
      </c>
      <c r="P179" s="11">
        <v>30000000</v>
      </c>
      <c r="Q179" s="11">
        <v>0.5</v>
      </c>
      <c r="R179" s="10" t="s">
        <v>370</v>
      </c>
      <c r="U179" s="8"/>
    </row>
    <row r="180" spans="2:21" ht="14.25" customHeight="1" x14ac:dyDescent="0.25">
      <c r="B180" s="11" t="s">
        <v>710</v>
      </c>
      <c r="C180" s="11" t="s">
        <v>708</v>
      </c>
      <c r="D180" s="11" t="s">
        <v>567</v>
      </c>
      <c r="E180" s="11" t="s">
        <v>713</v>
      </c>
      <c r="F180" s="11" t="s">
        <v>195</v>
      </c>
      <c r="G180" s="11" t="s">
        <v>363</v>
      </c>
      <c r="H180" s="11">
        <v>1018470072</v>
      </c>
      <c r="I180" s="11">
        <v>10087500</v>
      </c>
      <c r="J180" s="11">
        <v>45993</v>
      </c>
      <c r="K180" s="11">
        <v>46022</v>
      </c>
      <c r="L180" s="11">
        <v>0</v>
      </c>
      <c r="M180" s="11">
        <v>0</v>
      </c>
      <c r="N180" s="11">
        <v>10087500</v>
      </c>
      <c r="O180" s="11">
        <v>10087500</v>
      </c>
      <c r="P180" s="11">
        <v>0</v>
      </c>
      <c r="Q180" s="11">
        <v>1</v>
      </c>
      <c r="R180" s="10" t="s">
        <v>372</v>
      </c>
      <c r="U180" s="8"/>
    </row>
    <row r="181" spans="2:21" ht="14.25" customHeight="1" x14ac:dyDescent="0.25">
      <c r="B181" s="11" t="s">
        <v>710</v>
      </c>
      <c r="C181" s="11" t="s">
        <v>709</v>
      </c>
      <c r="D181" s="11" t="s">
        <v>568</v>
      </c>
      <c r="E181" s="11" t="s">
        <v>713</v>
      </c>
      <c r="F181" s="11" t="s">
        <v>196</v>
      </c>
      <c r="G181" s="11" t="s">
        <v>364</v>
      </c>
      <c r="H181" s="11">
        <v>53088189</v>
      </c>
      <c r="I181" s="11">
        <v>8086000</v>
      </c>
      <c r="J181" s="11">
        <v>45992</v>
      </c>
      <c r="K181" s="11">
        <v>46022</v>
      </c>
      <c r="L181" s="11">
        <v>0</v>
      </c>
      <c r="M181" s="11">
        <v>0</v>
      </c>
      <c r="N181" s="11">
        <v>8086000</v>
      </c>
      <c r="O181" s="11">
        <v>8086000</v>
      </c>
      <c r="P181" s="11">
        <v>0</v>
      </c>
      <c r="Q181" s="11">
        <v>1</v>
      </c>
      <c r="R181" s="10" t="s">
        <v>370</v>
      </c>
      <c r="U181" s="8"/>
    </row>
    <row r="182" spans="2:21" ht="14.25" customHeight="1" x14ac:dyDescent="0.25">
      <c r="B182" s="11" t="s">
        <v>710</v>
      </c>
      <c r="C182" s="11" t="s">
        <v>365</v>
      </c>
      <c r="D182" s="11" t="s">
        <v>569</v>
      </c>
      <c r="E182" s="11" t="s">
        <v>712</v>
      </c>
      <c r="F182" s="11" t="s">
        <v>197</v>
      </c>
      <c r="G182" s="11" t="s">
        <v>365</v>
      </c>
      <c r="H182" s="11">
        <v>9010314527</v>
      </c>
      <c r="I182" s="11">
        <v>589090365</v>
      </c>
      <c r="J182" s="11">
        <v>45918</v>
      </c>
      <c r="K182" s="11">
        <v>46022</v>
      </c>
      <c r="L182" s="11">
        <v>0</v>
      </c>
      <c r="M182" s="11">
        <v>0</v>
      </c>
      <c r="N182" s="11">
        <v>589090365</v>
      </c>
      <c r="O182" s="11">
        <v>589090365</v>
      </c>
      <c r="P182" s="11">
        <v>0</v>
      </c>
      <c r="Q182" s="11">
        <v>1</v>
      </c>
      <c r="R182" s="10" t="s">
        <v>244</v>
      </c>
      <c r="U182" s="8"/>
    </row>
    <row r="183" spans="2:21" ht="14.25" customHeight="1" x14ac:dyDescent="0.25">
      <c r="B183" s="11" t="s">
        <v>710</v>
      </c>
      <c r="C183" s="11" t="s">
        <v>686</v>
      </c>
      <c r="D183" s="11" t="s">
        <v>570</v>
      </c>
      <c r="E183" s="11" t="s">
        <v>713</v>
      </c>
      <c r="F183" s="11" t="s">
        <v>198</v>
      </c>
      <c r="G183" s="11" t="s">
        <v>338</v>
      </c>
      <c r="H183" s="11">
        <v>94556837</v>
      </c>
      <c r="I183" s="11">
        <v>5964200</v>
      </c>
      <c r="J183" s="11">
        <v>45925</v>
      </c>
      <c r="K183" s="11">
        <v>45961</v>
      </c>
      <c r="L183" s="11">
        <v>0</v>
      </c>
      <c r="M183" s="11">
        <v>0</v>
      </c>
      <c r="N183" s="11">
        <v>5964200</v>
      </c>
      <c r="O183" s="11">
        <v>5964200</v>
      </c>
      <c r="P183" s="11">
        <v>0</v>
      </c>
      <c r="Q183" s="11">
        <v>1</v>
      </c>
      <c r="R183" s="10" t="s">
        <v>244</v>
      </c>
      <c r="U183" s="8"/>
    </row>
    <row r="184" spans="2:21" ht="14.25" customHeight="1" x14ac:dyDescent="0.25">
      <c r="B184" s="11" t="s">
        <v>710</v>
      </c>
      <c r="C184" s="11" t="s">
        <v>366</v>
      </c>
      <c r="D184" s="11" t="s">
        <v>571</v>
      </c>
      <c r="E184" s="11" t="s">
        <v>712</v>
      </c>
      <c r="F184" s="11" t="s">
        <v>199</v>
      </c>
      <c r="G184" s="11" t="s">
        <v>366</v>
      </c>
      <c r="H184" s="11">
        <v>9005229238</v>
      </c>
      <c r="I184" s="11">
        <v>142000000</v>
      </c>
      <c r="J184" s="11" t="e">
        <v>#N/A</v>
      </c>
      <c r="K184" s="11" t="e">
        <v>#N/A</v>
      </c>
      <c r="L184" s="11">
        <v>0</v>
      </c>
      <c r="M184" s="11">
        <v>0</v>
      </c>
      <c r="N184" s="11">
        <v>142000000</v>
      </c>
      <c r="O184" s="11">
        <v>0</v>
      </c>
      <c r="P184" s="11">
        <v>0</v>
      </c>
      <c r="Q184" s="11">
        <v>0</v>
      </c>
      <c r="R184" s="10" t="s">
        <v>373</v>
      </c>
    </row>
    <row r="185" spans="2:21" ht="14.25" customHeight="1" x14ac:dyDescent="0.25">
      <c r="B185" s="11" t="s">
        <v>710</v>
      </c>
      <c r="C185" s="11" t="s">
        <v>367</v>
      </c>
      <c r="D185" s="11" t="s">
        <v>572</v>
      </c>
      <c r="E185" s="11" t="s">
        <v>712</v>
      </c>
      <c r="F185" s="11" t="s">
        <v>200</v>
      </c>
      <c r="G185" s="11" t="s">
        <v>367</v>
      </c>
      <c r="H185" s="11">
        <v>9008220381</v>
      </c>
      <c r="I185" s="11">
        <v>189430031</v>
      </c>
      <c r="J185" s="11">
        <v>46000</v>
      </c>
      <c r="K185" s="11">
        <v>46086</v>
      </c>
      <c r="L185" s="11">
        <v>0</v>
      </c>
      <c r="M185" s="11">
        <v>0</v>
      </c>
      <c r="N185" s="11">
        <v>189430031</v>
      </c>
      <c r="O185" s="11">
        <v>0</v>
      </c>
      <c r="P185" s="11">
        <v>189430031</v>
      </c>
      <c r="Q185" s="11">
        <v>0</v>
      </c>
      <c r="R185" s="10" t="s">
        <v>384</v>
      </c>
    </row>
    <row r="186" spans="2:21" ht="14.25" customHeight="1" x14ac:dyDescent="0.25">
      <c r="B186" s="11" t="s">
        <v>714</v>
      </c>
      <c r="C186" s="11" t="s">
        <v>715</v>
      </c>
      <c r="D186" s="11" t="s">
        <v>716</v>
      </c>
      <c r="E186" s="11" t="s">
        <v>717</v>
      </c>
      <c r="F186" s="11" t="s">
        <v>718</v>
      </c>
      <c r="G186" s="11" t="s">
        <v>719</v>
      </c>
      <c r="H186" s="11" t="s">
        <v>720</v>
      </c>
      <c r="I186" s="11">
        <v>33079361576</v>
      </c>
      <c r="J186" s="11">
        <v>45673</v>
      </c>
      <c r="K186" s="11">
        <v>46553</v>
      </c>
      <c r="L186" s="11">
        <v>2</v>
      </c>
      <c r="M186" s="11">
        <v>0</v>
      </c>
      <c r="N186" s="11">
        <f t="shared" ref="N186:N249" si="0">SUM(I186+M186)</f>
        <v>33079361576</v>
      </c>
      <c r="O186" s="11">
        <v>14399075495</v>
      </c>
      <c r="P186" s="11">
        <f>N186-O186</f>
        <v>18680286081</v>
      </c>
      <c r="Q186" s="11">
        <f>O186/N186</f>
        <v>0.43528879666912712</v>
      </c>
      <c r="R186" s="10" t="s">
        <v>721</v>
      </c>
    </row>
    <row r="187" spans="2:21" ht="14.25" customHeight="1" x14ac:dyDescent="0.25">
      <c r="B187" s="11" t="s">
        <v>714</v>
      </c>
      <c r="C187" s="11" t="s">
        <v>722</v>
      </c>
      <c r="D187" s="11" t="s">
        <v>723</v>
      </c>
      <c r="E187" s="11" t="s">
        <v>717</v>
      </c>
      <c r="F187" s="11" t="s">
        <v>724</v>
      </c>
      <c r="G187" s="11" t="s">
        <v>725</v>
      </c>
      <c r="H187" s="11" t="s">
        <v>726</v>
      </c>
      <c r="I187" s="11">
        <v>31169674053</v>
      </c>
      <c r="J187" s="11">
        <v>45685</v>
      </c>
      <c r="K187" s="11">
        <v>46081</v>
      </c>
      <c r="L187" s="11" t="s">
        <v>727</v>
      </c>
      <c r="M187" s="11">
        <v>0</v>
      </c>
      <c r="N187" s="11">
        <f t="shared" si="0"/>
        <v>31169674053</v>
      </c>
      <c r="O187" s="11">
        <v>22597342501</v>
      </c>
      <c r="P187" s="11">
        <f t="shared" ref="P187:P250" si="1">N187-O187</f>
        <v>8572331552</v>
      </c>
      <c r="Q187" s="11">
        <f t="shared" ref="Q187:Q250" si="2">O187/N187</f>
        <v>0.72497846665243082</v>
      </c>
      <c r="R187" s="10" t="s">
        <v>728</v>
      </c>
    </row>
    <row r="188" spans="2:21" ht="14.25" customHeight="1" x14ac:dyDescent="0.25">
      <c r="B188" s="11" t="s">
        <v>714</v>
      </c>
      <c r="C188" s="11" t="s">
        <v>729</v>
      </c>
      <c r="D188" s="11" t="s">
        <v>730</v>
      </c>
      <c r="E188" s="11" t="s">
        <v>731</v>
      </c>
      <c r="F188" s="11" t="s">
        <v>732</v>
      </c>
      <c r="G188" s="11" t="s">
        <v>733</v>
      </c>
      <c r="H188" s="11" t="s">
        <v>734</v>
      </c>
      <c r="I188" s="11">
        <v>1125714106</v>
      </c>
      <c r="J188" s="11">
        <v>45698</v>
      </c>
      <c r="K188" s="11">
        <v>45731</v>
      </c>
      <c r="L188" s="11" t="s">
        <v>727</v>
      </c>
      <c r="M188" s="11">
        <v>0</v>
      </c>
      <c r="N188" s="11">
        <f t="shared" si="0"/>
        <v>1125714106</v>
      </c>
      <c r="O188" s="11">
        <v>1125493741</v>
      </c>
      <c r="P188" s="11">
        <f t="shared" si="1"/>
        <v>220365</v>
      </c>
      <c r="Q188" s="11">
        <f t="shared" si="2"/>
        <v>0.99980424425808878</v>
      </c>
      <c r="R188" s="10" t="s">
        <v>735</v>
      </c>
    </row>
    <row r="189" spans="2:21" ht="14.25" customHeight="1" x14ac:dyDescent="0.25">
      <c r="B189" s="11" t="s">
        <v>736</v>
      </c>
      <c r="C189" s="11" t="s">
        <v>737</v>
      </c>
      <c r="D189" s="11" t="s">
        <v>738</v>
      </c>
      <c r="E189" s="11" t="s">
        <v>739</v>
      </c>
      <c r="F189" s="11" t="s">
        <v>740</v>
      </c>
      <c r="G189" s="11" t="s">
        <v>741</v>
      </c>
      <c r="H189" s="11" t="s">
        <v>742</v>
      </c>
      <c r="I189" s="11">
        <v>2999990000</v>
      </c>
      <c r="J189" s="11">
        <v>45706</v>
      </c>
      <c r="K189" s="11">
        <v>46009</v>
      </c>
      <c r="L189" s="11">
        <v>2</v>
      </c>
      <c r="M189" s="11">
        <v>0</v>
      </c>
      <c r="N189" s="11">
        <f t="shared" si="0"/>
        <v>2999990000</v>
      </c>
      <c r="O189" s="11">
        <v>2999990000</v>
      </c>
      <c r="P189" s="11">
        <f t="shared" si="1"/>
        <v>0</v>
      </c>
      <c r="Q189" s="11">
        <f t="shared" si="2"/>
        <v>1</v>
      </c>
      <c r="R189" s="10" t="s">
        <v>743</v>
      </c>
    </row>
    <row r="190" spans="2:21" ht="14.25" customHeight="1" x14ac:dyDescent="0.25">
      <c r="B190" s="11" t="s">
        <v>744</v>
      </c>
      <c r="C190" s="11" t="s">
        <v>745</v>
      </c>
      <c r="D190" s="11" t="s">
        <v>746</v>
      </c>
      <c r="E190" s="11" t="s">
        <v>739</v>
      </c>
      <c r="F190" s="11" t="s">
        <v>747</v>
      </c>
      <c r="G190" s="11" t="s">
        <v>748</v>
      </c>
      <c r="H190" s="11" t="s">
        <v>749</v>
      </c>
      <c r="I190" s="11">
        <v>686689000</v>
      </c>
      <c r="J190" s="11">
        <v>45701</v>
      </c>
      <c r="K190" s="11">
        <v>46022</v>
      </c>
      <c r="L190" s="11">
        <v>3</v>
      </c>
      <c r="M190" s="11">
        <v>0</v>
      </c>
      <c r="N190" s="11">
        <f t="shared" si="0"/>
        <v>686689000</v>
      </c>
      <c r="O190" s="11">
        <v>644737010</v>
      </c>
      <c r="P190" s="11">
        <f t="shared" si="1"/>
        <v>41951990</v>
      </c>
      <c r="Q190" s="11">
        <f t="shared" si="2"/>
        <v>0.93890685594206402</v>
      </c>
      <c r="R190" s="10" t="s">
        <v>750</v>
      </c>
    </row>
    <row r="191" spans="2:21" ht="14.25" customHeight="1" x14ac:dyDescent="0.25">
      <c r="B191" s="11" t="s">
        <v>751</v>
      </c>
      <c r="C191" s="11" t="s">
        <v>752</v>
      </c>
      <c r="D191" s="11" t="s">
        <v>753</v>
      </c>
      <c r="E191" s="11" t="s">
        <v>739</v>
      </c>
      <c r="F191" s="11" t="s">
        <v>754</v>
      </c>
      <c r="G191" s="11" t="s">
        <v>755</v>
      </c>
      <c r="H191" s="11" t="s">
        <v>756</v>
      </c>
      <c r="I191" s="11">
        <v>2563087505</v>
      </c>
      <c r="J191" s="11">
        <v>45714</v>
      </c>
      <c r="K191" s="11">
        <v>46142</v>
      </c>
      <c r="L191" s="11">
        <v>4</v>
      </c>
      <c r="M191" s="11">
        <v>9422709100</v>
      </c>
      <c r="N191" s="11">
        <f t="shared" si="0"/>
        <v>11985796605</v>
      </c>
      <c r="O191" s="11">
        <v>7216739716</v>
      </c>
      <c r="P191" s="11">
        <f t="shared" si="1"/>
        <v>4769056889</v>
      </c>
      <c r="Q191" s="11">
        <f t="shared" si="2"/>
        <v>0.60210764072114009</v>
      </c>
      <c r="R191" s="10" t="s">
        <v>757</v>
      </c>
    </row>
    <row r="192" spans="2:21" ht="14.25" customHeight="1" x14ac:dyDescent="0.25">
      <c r="B192" s="11" t="s">
        <v>758</v>
      </c>
      <c r="C192" s="11" t="s">
        <v>759</v>
      </c>
      <c r="D192" s="11" t="s">
        <v>760</v>
      </c>
      <c r="E192" s="11" t="s">
        <v>731</v>
      </c>
      <c r="F192" s="11" t="s">
        <v>761</v>
      </c>
      <c r="G192" s="11" t="s">
        <v>762</v>
      </c>
      <c r="H192" s="11" t="s">
        <v>763</v>
      </c>
      <c r="I192" s="11">
        <v>2201500000</v>
      </c>
      <c r="J192" s="11">
        <v>45709</v>
      </c>
      <c r="K192" s="11">
        <v>46022</v>
      </c>
      <c r="L192" s="11" t="s">
        <v>727</v>
      </c>
      <c r="M192" s="11">
        <v>0</v>
      </c>
      <c r="N192" s="11">
        <f t="shared" si="0"/>
        <v>2201500000</v>
      </c>
      <c r="O192" s="11">
        <v>2201500000</v>
      </c>
      <c r="P192" s="11">
        <f t="shared" si="1"/>
        <v>0</v>
      </c>
      <c r="Q192" s="11">
        <f t="shared" si="2"/>
        <v>1</v>
      </c>
      <c r="R192" s="10" t="s">
        <v>764</v>
      </c>
    </row>
    <row r="193" spans="2:18" ht="14.25" customHeight="1" x14ac:dyDescent="0.25">
      <c r="B193" s="11" t="s">
        <v>765</v>
      </c>
      <c r="C193" s="11" t="s">
        <v>766</v>
      </c>
      <c r="D193" s="11" t="s">
        <v>767</v>
      </c>
      <c r="E193" s="11" t="s">
        <v>731</v>
      </c>
      <c r="F193" s="11" t="s">
        <v>768</v>
      </c>
      <c r="G193" s="11" t="s">
        <v>769</v>
      </c>
      <c r="H193" s="11" t="s">
        <v>770</v>
      </c>
      <c r="I193" s="11">
        <v>10585841788</v>
      </c>
      <c r="J193" s="11">
        <v>45726</v>
      </c>
      <c r="K193" s="11">
        <v>46022</v>
      </c>
      <c r="L193" s="11">
        <v>1</v>
      </c>
      <c r="M193" s="11">
        <v>870833270</v>
      </c>
      <c r="N193" s="11">
        <f t="shared" si="0"/>
        <v>11456675058</v>
      </c>
      <c r="O193" s="11">
        <v>11456335581</v>
      </c>
      <c r="P193" s="11">
        <f t="shared" si="1"/>
        <v>339477</v>
      </c>
      <c r="Q193" s="11">
        <f t="shared" si="2"/>
        <v>0.999970368628046</v>
      </c>
      <c r="R193" s="10" t="s">
        <v>771</v>
      </c>
    </row>
    <row r="194" spans="2:18" ht="14.25" customHeight="1" x14ac:dyDescent="0.25">
      <c r="B194" s="11" t="s">
        <v>714</v>
      </c>
      <c r="C194" s="11" t="s">
        <v>772</v>
      </c>
      <c r="D194" s="11" t="s">
        <v>773</v>
      </c>
      <c r="E194" s="11" t="s">
        <v>739</v>
      </c>
      <c r="F194" s="11" t="s">
        <v>774</v>
      </c>
      <c r="G194" s="11" t="s">
        <v>775</v>
      </c>
      <c r="H194" s="11" t="s">
        <v>776</v>
      </c>
      <c r="I194" s="11">
        <v>138950000</v>
      </c>
      <c r="J194" s="11">
        <v>45720</v>
      </c>
      <c r="K194" s="11">
        <v>46022</v>
      </c>
      <c r="L194" s="11">
        <v>1</v>
      </c>
      <c r="M194" s="11">
        <v>0</v>
      </c>
      <c r="N194" s="11">
        <f t="shared" si="0"/>
        <v>138950000</v>
      </c>
      <c r="O194" s="11">
        <v>138805000</v>
      </c>
      <c r="P194" s="11">
        <f t="shared" si="1"/>
        <v>145000</v>
      </c>
      <c r="Q194" s="11">
        <f t="shared" si="2"/>
        <v>0.99895645915797049</v>
      </c>
      <c r="R194" s="10" t="s">
        <v>777</v>
      </c>
    </row>
    <row r="195" spans="2:18" ht="14.25" customHeight="1" x14ac:dyDescent="0.25">
      <c r="B195" s="11" t="s">
        <v>778</v>
      </c>
      <c r="C195" s="11" t="s">
        <v>779</v>
      </c>
      <c r="D195" s="11" t="s">
        <v>780</v>
      </c>
      <c r="E195" s="11" t="s">
        <v>731</v>
      </c>
      <c r="F195" s="11" t="s">
        <v>781</v>
      </c>
      <c r="G195" s="11" t="s">
        <v>782</v>
      </c>
      <c r="H195" s="11" t="s">
        <v>783</v>
      </c>
      <c r="I195" s="11">
        <v>42720000</v>
      </c>
      <c r="J195" s="11">
        <v>45720</v>
      </c>
      <c r="K195" s="11">
        <v>46022</v>
      </c>
      <c r="L195" s="11" t="s">
        <v>727</v>
      </c>
      <c r="M195" s="11">
        <v>0</v>
      </c>
      <c r="N195" s="11">
        <f t="shared" si="0"/>
        <v>42720000</v>
      </c>
      <c r="O195" s="11">
        <v>42720000</v>
      </c>
      <c r="P195" s="11">
        <f t="shared" si="1"/>
        <v>0</v>
      </c>
      <c r="Q195" s="11">
        <f t="shared" si="2"/>
        <v>1</v>
      </c>
      <c r="R195" s="10" t="s">
        <v>784</v>
      </c>
    </row>
    <row r="196" spans="2:18" ht="14.25" customHeight="1" x14ac:dyDescent="0.25">
      <c r="B196" s="11" t="s">
        <v>751</v>
      </c>
      <c r="C196" s="11" t="s">
        <v>785</v>
      </c>
      <c r="D196" s="11" t="s">
        <v>786</v>
      </c>
      <c r="E196" s="11" t="s">
        <v>739</v>
      </c>
      <c r="F196" s="11" t="s">
        <v>787</v>
      </c>
      <c r="G196" s="11" t="s">
        <v>788</v>
      </c>
      <c r="H196" s="11" t="s">
        <v>789</v>
      </c>
      <c r="I196" s="11">
        <v>2348815656</v>
      </c>
      <c r="J196" s="11">
        <v>45723</v>
      </c>
      <c r="K196" s="11">
        <v>46142</v>
      </c>
      <c r="L196" s="11">
        <v>4</v>
      </c>
      <c r="M196" s="11">
        <v>4057369226</v>
      </c>
      <c r="N196" s="11">
        <f t="shared" si="0"/>
        <v>6406184882</v>
      </c>
      <c r="O196" s="11">
        <v>6340607742</v>
      </c>
      <c r="P196" s="11">
        <f t="shared" si="1"/>
        <v>65577140</v>
      </c>
      <c r="Q196" s="11">
        <f t="shared" si="2"/>
        <v>0.98976346433830564</v>
      </c>
      <c r="R196" s="10" t="s">
        <v>790</v>
      </c>
    </row>
    <row r="197" spans="2:18" ht="14.25" customHeight="1" x14ac:dyDescent="0.25">
      <c r="B197" s="11" t="s">
        <v>778</v>
      </c>
      <c r="C197" s="11" t="s">
        <v>791</v>
      </c>
      <c r="D197" s="11" t="s">
        <v>792</v>
      </c>
      <c r="E197" s="11" t="s">
        <v>731</v>
      </c>
      <c r="F197" s="11" t="s">
        <v>793</v>
      </c>
      <c r="G197" s="11" t="s">
        <v>794</v>
      </c>
      <c r="H197" s="11" t="s">
        <v>795</v>
      </c>
      <c r="I197" s="11">
        <v>105748659</v>
      </c>
      <c r="J197" s="11">
        <v>45722</v>
      </c>
      <c r="K197" s="11">
        <v>46022</v>
      </c>
      <c r="L197" s="11" t="s">
        <v>727</v>
      </c>
      <c r="M197" s="11">
        <v>0</v>
      </c>
      <c r="N197" s="11">
        <f t="shared" si="0"/>
        <v>105748659</v>
      </c>
      <c r="O197" s="11">
        <v>105748656</v>
      </c>
      <c r="P197" s="11">
        <f t="shared" si="1"/>
        <v>3</v>
      </c>
      <c r="Q197" s="11">
        <f t="shared" si="2"/>
        <v>0.99999997163084597</v>
      </c>
      <c r="R197" s="10" t="s">
        <v>796</v>
      </c>
    </row>
    <row r="198" spans="2:18" ht="14.25" customHeight="1" x14ac:dyDescent="0.25">
      <c r="B198" s="11" t="s">
        <v>778</v>
      </c>
      <c r="C198" s="11" t="s">
        <v>797</v>
      </c>
      <c r="D198" s="11" t="s">
        <v>798</v>
      </c>
      <c r="E198" s="11" t="s">
        <v>731</v>
      </c>
      <c r="F198" s="11" t="s">
        <v>799</v>
      </c>
      <c r="G198" s="11" t="s">
        <v>800</v>
      </c>
      <c r="H198" s="11" t="s">
        <v>801</v>
      </c>
      <c r="I198" s="11">
        <v>157755801</v>
      </c>
      <c r="J198" s="11">
        <v>45722</v>
      </c>
      <c r="K198" s="11">
        <v>45766</v>
      </c>
      <c r="L198" s="11" t="s">
        <v>727</v>
      </c>
      <c r="M198" s="11">
        <v>0</v>
      </c>
      <c r="N198" s="11">
        <f t="shared" si="0"/>
        <v>157755801</v>
      </c>
      <c r="O198" s="11">
        <v>157755801</v>
      </c>
      <c r="P198" s="11">
        <f t="shared" si="1"/>
        <v>0</v>
      </c>
      <c r="Q198" s="11">
        <f t="shared" si="2"/>
        <v>1</v>
      </c>
      <c r="R198" s="10" t="s">
        <v>802</v>
      </c>
    </row>
    <row r="199" spans="2:18" ht="14.25" customHeight="1" x14ac:dyDescent="0.25">
      <c r="B199" s="11" t="s">
        <v>765</v>
      </c>
      <c r="C199" s="11" t="s">
        <v>803</v>
      </c>
      <c r="D199" s="11" t="s">
        <v>804</v>
      </c>
      <c r="E199" s="11" t="s">
        <v>739</v>
      </c>
      <c r="F199" s="11" t="s">
        <v>805</v>
      </c>
      <c r="G199" s="11" t="s">
        <v>806</v>
      </c>
      <c r="H199" s="11" t="s">
        <v>807</v>
      </c>
      <c r="I199" s="11">
        <v>1499698320</v>
      </c>
      <c r="J199" s="11">
        <v>45726</v>
      </c>
      <c r="K199" s="11">
        <v>46021</v>
      </c>
      <c r="L199" s="11">
        <v>1</v>
      </c>
      <c r="M199" s="11">
        <v>499752163</v>
      </c>
      <c r="N199" s="11">
        <f t="shared" si="0"/>
        <v>1999450483</v>
      </c>
      <c r="O199" s="11">
        <v>1999438164</v>
      </c>
      <c r="P199" s="11">
        <f t="shared" si="1"/>
        <v>12319</v>
      </c>
      <c r="Q199" s="11">
        <f t="shared" si="2"/>
        <v>0.99999383880715986</v>
      </c>
      <c r="R199" s="10" t="s">
        <v>808</v>
      </c>
    </row>
    <row r="200" spans="2:18" ht="14.25" customHeight="1" x14ac:dyDescent="0.25">
      <c r="B200" s="11" t="s">
        <v>765</v>
      </c>
      <c r="C200" s="11" t="s">
        <v>809</v>
      </c>
      <c r="D200" s="11" t="s">
        <v>810</v>
      </c>
      <c r="E200" s="11" t="s">
        <v>739</v>
      </c>
      <c r="F200" s="11" t="s">
        <v>811</v>
      </c>
      <c r="G200" s="11" t="s">
        <v>812</v>
      </c>
      <c r="H200" s="11" t="s">
        <v>813</v>
      </c>
      <c r="I200" s="11">
        <v>25894400</v>
      </c>
      <c r="J200" s="11">
        <v>45734</v>
      </c>
      <c r="K200" s="11">
        <v>46022</v>
      </c>
      <c r="L200" s="11" t="s">
        <v>727</v>
      </c>
      <c r="M200" s="11">
        <v>0</v>
      </c>
      <c r="N200" s="11">
        <f t="shared" si="0"/>
        <v>25894400</v>
      </c>
      <c r="O200" s="11">
        <v>24254420</v>
      </c>
      <c r="P200" s="11">
        <f t="shared" si="1"/>
        <v>1639980</v>
      </c>
      <c r="Q200" s="11">
        <f t="shared" si="2"/>
        <v>0.936666615175482</v>
      </c>
      <c r="R200" s="10" t="s">
        <v>814</v>
      </c>
    </row>
    <row r="201" spans="2:18" ht="14.25" customHeight="1" x14ac:dyDescent="0.25">
      <c r="B201" s="11" t="s">
        <v>765</v>
      </c>
      <c r="C201" s="11" t="s">
        <v>815</v>
      </c>
      <c r="D201" s="11" t="s">
        <v>816</v>
      </c>
      <c r="E201" s="11" t="s">
        <v>739</v>
      </c>
      <c r="F201" s="11" t="s">
        <v>817</v>
      </c>
      <c r="G201" s="11" t="s">
        <v>818</v>
      </c>
      <c r="H201" s="11" t="s">
        <v>819</v>
      </c>
      <c r="I201" s="11">
        <v>22771840</v>
      </c>
      <c r="J201" s="11">
        <v>45734</v>
      </c>
      <c r="K201" s="11">
        <v>46022</v>
      </c>
      <c r="L201" s="11" t="s">
        <v>727</v>
      </c>
      <c r="M201" s="11">
        <v>0</v>
      </c>
      <c r="N201" s="11">
        <f t="shared" si="0"/>
        <v>22771840</v>
      </c>
      <c r="O201" s="11">
        <v>22771840</v>
      </c>
      <c r="P201" s="11">
        <f t="shared" si="1"/>
        <v>0</v>
      </c>
      <c r="Q201" s="11">
        <f t="shared" si="2"/>
        <v>1</v>
      </c>
      <c r="R201" s="10" t="s">
        <v>820</v>
      </c>
    </row>
    <row r="202" spans="2:18" ht="14.25" customHeight="1" x14ac:dyDescent="0.25">
      <c r="B202" s="11" t="s">
        <v>765</v>
      </c>
      <c r="C202" s="11" t="s">
        <v>821</v>
      </c>
      <c r="D202" s="11" t="s">
        <v>822</v>
      </c>
      <c r="E202" s="11" t="s">
        <v>739</v>
      </c>
      <c r="F202" s="11" t="s">
        <v>823</v>
      </c>
      <c r="G202" s="11" t="s">
        <v>824</v>
      </c>
      <c r="H202" s="11" t="s">
        <v>825</v>
      </c>
      <c r="I202" s="11">
        <v>130942524</v>
      </c>
      <c r="J202" s="11">
        <v>45734</v>
      </c>
      <c r="K202" s="11">
        <v>46260</v>
      </c>
      <c r="L202" s="11">
        <v>1</v>
      </c>
      <c r="M202" s="11">
        <v>92124773</v>
      </c>
      <c r="N202" s="11">
        <f t="shared" si="0"/>
        <v>223067297</v>
      </c>
      <c r="O202" s="11">
        <v>115130488</v>
      </c>
      <c r="P202" s="11">
        <f t="shared" si="1"/>
        <v>107936809</v>
      </c>
      <c r="Q202" s="11">
        <f t="shared" si="2"/>
        <v>0.51612445906851145</v>
      </c>
      <c r="R202" s="10" t="s">
        <v>826</v>
      </c>
    </row>
    <row r="203" spans="2:18" ht="14.25" customHeight="1" x14ac:dyDescent="0.25">
      <c r="B203" s="11" t="s">
        <v>714</v>
      </c>
      <c r="C203" s="11" t="s">
        <v>827</v>
      </c>
      <c r="D203" s="11" t="s">
        <v>828</v>
      </c>
      <c r="E203" s="11" t="s">
        <v>731</v>
      </c>
      <c r="F203" s="11" t="s">
        <v>829</v>
      </c>
      <c r="G203" s="11" t="s">
        <v>830</v>
      </c>
      <c r="H203" s="11">
        <v>8000188569</v>
      </c>
      <c r="I203" s="11">
        <v>348537910</v>
      </c>
      <c r="J203" s="11">
        <v>45736</v>
      </c>
      <c r="K203" s="11">
        <v>45886</v>
      </c>
      <c r="L203" s="11" t="s">
        <v>727</v>
      </c>
      <c r="M203" s="11">
        <v>0</v>
      </c>
      <c r="N203" s="11">
        <f t="shared" si="0"/>
        <v>348537910</v>
      </c>
      <c r="O203" s="11">
        <v>348537910</v>
      </c>
      <c r="P203" s="11">
        <f t="shared" si="1"/>
        <v>0</v>
      </c>
      <c r="Q203" s="11">
        <f t="shared" si="2"/>
        <v>1</v>
      </c>
      <c r="R203" s="10" t="s">
        <v>831</v>
      </c>
    </row>
    <row r="204" spans="2:18" ht="14.25" customHeight="1" x14ac:dyDescent="0.25">
      <c r="B204" s="11" t="s">
        <v>714</v>
      </c>
      <c r="C204" s="11" t="s">
        <v>832</v>
      </c>
      <c r="D204" s="11" t="s">
        <v>833</v>
      </c>
      <c r="E204" s="11" t="s">
        <v>739</v>
      </c>
      <c r="F204" s="11" t="s">
        <v>834</v>
      </c>
      <c r="G204" s="11" t="s">
        <v>835</v>
      </c>
      <c r="H204" s="11" t="s">
        <v>836</v>
      </c>
      <c r="I204" s="11">
        <v>987320909</v>
      </c>
      <c r="J204" s="11">
        <v>45742</v>
      </c>
      <c r="K204" s="11">
        <v>46022</v>
      </c>
      <c r="L204" s="11">
        <v>1</v>
      </c>
      <c r="M204" s="11">
        <v>256773600</v>
      </c>
      <c r="N204" s="11">
        <f t="shared" si="0"/>
        <v>1244094509</v>
      </c>
      <c r="O204" s="11">
        <v>1224488254</v>
      </c>
      <c r="P204" s="11">
        <f t="shared" si="1"/>
        <v>19606255</v>
      </c>
      <c r="Q204" s="11">
        <f t="shared" si="2"/>
        <v>0.98424054213071044</v>
      </c>
      <c r="R204" s="10" t="s">
        <v>837</v>
      </c>
    </row>
    <row r="205" spans="2:18" ht="14.25" customHeight="1" x14ac:dyDescent="0.25">
      <c r="B205" s="11" t="s">
        <v>714</v>
      </c>
      <c r="C205" s="11" t="s">
        <v>838</v>
      </c>
      <c r="D205" s="11" t="s">
        <v>839</v>
      </c>
      <c r="E205" s="11" t="s">
        <v>739</v>
      </c>
      <c r="F205" s="11" t="s">
        <v>840</v>
      </c>
      <c r="G205" s="11" t="s">
        <v>841</v>
      </c>
      <c r="H205" s="11" t="s">
        <v>842</v>
      </c>
      <c r="I205" s="11">
        <v>296081438</v>
      </c>
      <c r="J205" s="11">
        <v>45742</v>
      </c>
      <c r="K205" s="11">
        <v>46022</v>
      </c>
      <c r="L205" s="11">
        <v>1</v>
      </c>
      <c r="M205" s="11">
        <v>117996369</v>
      </c>
      <c r="N205" s="11">
        <f t="shared" si="0"/>
        <v>414077807</v>
      </c>
      <c r="O205" s="11">
        <v>414077807</v>
      </c>
      <c r="P205" s="11">
        <f t="shared" si="1"/>
        <v>0</v>
      </c>
      <c r="Q205" s="11">
        <f t="shared" si="2"/>
        <v>1</v>
      </c>
      <c r="R205" s="10" t="s">
        <v>843</v>
      </c>
    </row>
    <row r="206" spans="2:18" ht="14.25" customHeight="1" x14ac:dyDescent="0.25">
      <c r="B206" s="11" t="s">
        <v>714</v>
      </c>
      <c r="C206" s="11" t="s">
        <v>844</v>
      </c>
      <c r="D206" s="11" t="s">
        <v>845</v>
      </c>
      <c r="E206" s="11" t="s">
        <v>739</v>
      </c>
      <c r="F206" s="11" t="s">
        <v>846</v>
      </c>
      <c r="G206" s="11" t="s">
        <v>847</v>
      </c>
      <c r="H206" s="11" t="s">
        <v>848</v>
      </c>
      <c r="I206" s="11">
        <v>7133566</v>
      </c>
      <c r="J206" s="11">
        <v>45742</v>
      </c>
      <c r="K206" s="11">
        <v>45832</v>
      </c>
      <c r="L206" s="11" t="s">
        <v>727</v>
      </c>
      <c r="M206" s="11">
        <v>0</v>
      </c>
      <c r="N206" s="11">
        <f t="shared" si="0"/>
        <v>7133566</v>
      </c>
      <c r="O206" s="11">
        <v>7133565</v>
      </c>
      <c r="P206" s="11">
        <f t="shared" si="1"/>
        <v>1</v>
      </c>
      <c r="Q206" s="11">
        <f t="shared" si="2"/>
        <v>0.99999985981765638</v>
      </c>
      <c r="R206" s="10" t="s">
        <v>849</v>
      </c>
    </row>
    <row r="207" spans="2:18" ht="14.25" customHeight="1" x14ac:dyDescent="0.25">
      <c r="B207" s="11" t="s">
        <v>765</v>
      </c>
      <c r="C207" s="11" t="s">
        <v>850</v>
      </c>
      <c r="D207" s="11" t="s">
        <v>851</v>
      </c>
      <c r="E207" s="11" t="s">
        <v>739</v>
      </c>
      <c r="F207" s="11" t="s">
        <v>852</v>
      </c>
      <c r="G207" s="11" t="s">
        <v>853</v>
      </c>
      <c r="H207" s="11" t="s">
        <v>854</v>
      </c>
      <c r="I207" s="11">
        <v>54308744</v>
      </c>
      <c r="J207" s="11">
        <v>45741</v>
      </c>
      <c r="K207" s="11">
        <v>45860</v>
      </c>
      <c r="L207" s="11" t="s">
        <v>727</v>
      </c>
      <c r="M207" s="11">
        <v>0</v>
      </c>
      <c r="N207" s="11">
        <f t="shared" si="0"/>
        <v>54308744</v>
      </c>
      <c r="O207" s="11">
        <v>54308744</v>
      </c>
      <c r="P207" s="11">
        <f t="shared" si="1"/>
        <v>0</v>
      </c>
      <c r="Q207" s="11">
        <f t="shared" si="2"/>
        <v>1</v>
      </c>
      <c r="R207" s="10" t="s">
        <v>855</v>
      </c>
    </row>
    <row r="208" spans="2:18" ht="14.25" customHeight="1" x14ac:dyDescent="0.25">
      <c r="B208" s="11" t="s">
        <v>765</v>
      </c>
      <c r="C208" s="11" t="s">
        <v>856</v>
      </c>
      <c r="D208" s="11" t="s">
        <v>857</v>
      </c>
      <c r="E208" s="11" t="s">
        <v>739</v>
      </c>
      <c r="F208" s="11" t="s">
        <v>858</v>
      </c>
      <c r="G208" s="11" t="s">
        <v>859</v>
      </c>
      <c r="H208" s="11">
        <v>9009802947</v>
      </c>
      <c r="I208" s="11">
        <v>14565600</v>
      </c>
      <c r="J208" s="11">
        <v>45741</v>
      </c>
      <c r="K208" s="11">
        <v>45860</v>
      </c>
      <c r="L208" s="11" t="s">
        <v>727</v>
      </c>
      <c r="M208" s="11">
        <v>0</v>
      </c>
      <c r="N208" s="11">
        <f t="shared" si="0"/>
        <v>14565600</v>
      </c>
      <c r="O208" s="11">
        <v>14565600</v>
      </c>
      <c r="P208" s="11">
        <f t="shared" si="1"/>
        <v>0</v>
      </c>
      <c r="Q208" s="11">
        <f t="shared" si="2"/>
        <v>1</v>
      </c>
      <c r="R208" s="10" t="s">
        <v>855</v>
      </c>
    </row>
    <row r="209" spans="2:18" ht="14.25" customHeight="1" x14ac:dyDescent="0.25">
      <c r="B209" s="11" t="s">
        <v>714</v>
      </c>
      <c r="C209" s="11" t="s">
        <v>860</v>
      </c>
      <c r="D209" s="11" t="s">
        <v>861</v>
      </c>
      <c r="E209" s="11" t="s">
        <v>862</v>
      </c>
      <c r="F209" s="11" t="s">
        <v>863</v>
      </c>
      <c r="G209" s="11" t="s">
        <v>864</v>
      </c>
      <c r="H209" s="11" t="s">
        <v>865</v>
      </c>
      <c r="I209" s="11">
        <v>202272722</v>
      </c>
      <c r="J209" s="11">
        <v>45754</v>
      </c>
      <c r="K209" s="11">
        <v>45937</v>
      </c>
      <c r="L209" s="11">
        <v>1</v>
      </c>
      <c r="M209" s="11">
        <v>0</v>
      </c>
      <c r="N209" s="11">
        <f t="shared" si="0"/>
        <v>202272722</v>
      </c>
      <c r="O209" s="11">
        <v>202272517</v>
      </c>
      <c r="P209" s="11">
        <f t="shared" si="1"/>
        <v>205</v>
      </c>
      <c r="Q209" s="11">
        <f t="shared" si="2"/>
        <v>0.9999989865168275</v>
      </c>
      <c r="R209" s="10" t="s">
        <v>866</v>
      </c>
    </row>
    <row r="210" spans="2:18" ht="14.25" customHeight="1" x14ac:dyDescent="0.25">
      <c r="B210" s="11" t="s">
        <v>714</v>
      </c>
      <c r="C210" s="11" t="s">
        <v>867</v>
      </c>
      <c r="D210" s="11" t="s">
        <v>868</v>
      </c>
      <c r="E210" s="11" t="s">
        <v>731</v>
      </c>
      <c r="F210" s="11" t="s">
        <v>869</v>
      </c>
      <c r="G210" s="11" t="s">
        <v>733</v>
      </c>
      <c r="H210" s="11" t="s">
        <v>734</v>
      </c>
      <c r="I210" s="11">
        <v>4379459987</v>
      </c>
      <c r="J210" s="11">
        <v>45748</v>
      </c>
      <c r="K210" s="11">
        <v>45954</v>
      </c>
      <c r="L210" s="11">
        <v>1</v>
      </c>
      <c r="M210" s="11">
        <v>790087867</v>
      </c>
      <c r="N210" s="11">
        <f t="shared" si="0"/>
        <v>5169547854</v>
      </c>
      <c r="O210" s="11">
        <v>5167804908</v>
      </c>
      <c r="P210" s="11">
        <f t="shared" si="1"/>
        <v>1742946</v>
      </c>
      <c r="Q210" s="11">
        <f t="shared" si="2"/>
        <v>0.99966284362787139</v>
      </c>
      <c r="R210" s="10" t="s">
        <v>735</v>
      </c>
    </row>
    <row r="211" spans="2:18" ht="14.25" customHeight="1" x14ac:dyDescent="0.25">
      <c r="B211" s="11" t="s">
        <v>714</v>
      </c>
      <c r="C211" s="11" t="s">
        <v>870</v>
      </c>
      <c r="D211" s="11" t="s">
        <v>871</v>
      </c>
      <c r="E211" s="11" t="s">
        <v>739</v>
      </c>
      <c r="F211" s="11" t="s">
        <v>872</v>
      </c>
      <c r="G211" s="11" t="s">
        <v>873</v>
      </c>
      <c r="H211" s="11" t="s">
        <v>874</v>
      </c>
      <c r="I211" s="11">
        <v>667892974</v>
      </c>
      <c r="J211" s="11">
        <v>45748</v>
      </c>
      <c r="K211" s="11">
        <v>46022</v>
      </c>
      <c r="L211" s="11">
        <v>1</v>
      </c>
      <c r="M211" s="11">
        <v>266961387</v>
      </c>
      <c r="N211" s="11">
        <f t="shared" si="0"/>
        <v>934854361</v>
      </c>
      <c r="O211" s="11">
        <v>934854361</v>
      </c>
      <c r="P211" s="11">
        <f t="shared" si="1"/>
        <v>0</v>
      </c>
      <c r="Q211" s="11">
        <f t="shared" si="2"/>
        <v>1</v>
      </c>
      <c r="R211" s="10" t="s">
        <v>875</v>
      </c>
    </row>
    <row r="212" spans="2:18" ht="14.25" customHeight="1" x14ac:dyDescent="0.25">
      <c r="B212" s="11" t="s">
        <v>714</v>
      </c>
      <c r="C212" s="11" t="s">
        <v>876</v>
      </c>
      <c r="D212" s="11" t="s">
        <v>877</v>
      </c>
      <c r="E212" s="11" t="s">
        <v>739</v>
      </c>
      <c r="F212" s="11" t="s">
        <v>878</v>
      </c>
      <c r="G212" s="11" t="s">
        <v>873</v>
      </c>
      <c r="H212" s="11" t="s">
        <v>874</v>
      </c>
      <c r="I212" s="11">
        <v>853740986</v>
      </c>
      <c r="J212" s="11">
        <v>45747</v>
      </c>
      <c r="K212" s="11">
        <v>46022</v>
      </c>
      <c r="L212" s="11">
        <v>1</v>
      </c>
      <c r="M212" s="11">
        <v>339991806</v>
      </c>
      <c r="N212" s="11">
        <f t="shared" si="0"/>
        <v>1193732792</v>
      </c>
      <c r="O212" s="11">
        <v>1193732792</v>
      </c>
      <c r="P212" s="11">
        <f t="shared" si="1"/>
        <v>0</v>
      </c>
      <c r="Q212" s="11">
        <f t="shared" si="2"/>
        <v>1</v>
      </c>
      <c r="R212" s="10" t="s">
        <v>879</v>
      </c>
    </row>
    <row r="213" spans="2:18" ht="14.25" customHeight="1" x14ac:dyDescent="0.25">
      <c r="B213" s="11" t="s">
        <v>778</v>
      </c>
      <c r="C213" s="11" t="s">
        <v>880</v>
      </c>
      <c r="D213" s="11" t="s">
        <v>881</v>
      </c>
      <c r="E213" s="11" t="s">
        <v>731</v>
      </c>
      <c r="F213" s="11" t="s">
        <v>882</v>
      </c>
      <c r="G213" s="11" t="s">
        <v>883</v>
      </c>
      <c r="H213" s="11" t="s">
        <v>884</v>
      </c>
      <c r="I213" s="11">
        <v>1306677012</v>
      </c>
      <c r="J213" s="11">
        <v>45742</v>
      </c>
      <c r="K213" s="11">
        <v>46022</v>
      </c>
      <c r="L213" s="11" t="s">
        <v>727</v>
      </c>
      <c r="M213" s="11">
        <v>0</v>
      </c>
      <c r="N213" s="11">
        <f t="shared" si="0"/>
        <v>1306677012</v>
      </c>
      <c r="O213" s="11">
        <v>1306677012</v>
      </c>
      <c r="P213" s="11">
        <f t="shared" si="1"/>
        <v>0</v>
      </c>
      <c r="Q213" s="11">
        <f t="shared" si="2"/>
        <v>1</v>
      </c>
      <c r="R213" s="10" t="s">
        <v>885</v>
      </c>
    </row>
    <row r="214" spans="2:18" ht="14.25" customHeight="1" x14ac:dyDescent="0.25">
      <c r="B214" s="11" t="s">
        <v>714</v>
      </c>
      <c r="C214" s="11" t="s">
        <v>886</v>
      </c>
      <c r="D214" s="11" t="s">
        <v>887</v>
      </c>
      <c r="E214" s="11" t="s">
        <v>862</v>
      </c>
      <c r="F214" s="11" t="s">
        <v>888</v>
      </c>
      <c r="G214" s="11" t="s">
        <v>889</v>
      </c>
      <c r="H214" s="11">
        <v>900372889</v>
      </c>
      <c r="I214" s="11">
        <v>439996633</v>
      </c>
      <c r="J214" s="11">
        <v>45748</v>
      </c>
      <c r="K214" s="11">
        <v>46022</v>
      </c>
      <c r="L214" s="11">
        <v>2</v>
      </c>
      <c r="M214" s="11">
        <v>196000000</v>
      </c>
      <c r="N214" s="11">
        <f t="shared" si="0"/>
        <v>635996633</v>
      </c>
      <c r="O214" s="11">
        <v>635965309</v>
      </c>
      <c r="P214" s="11">
        <f t="shared" si="1"/>
        <v>31324</v>
      </c>
      <c r="Q214" s="11">
        <f t="shared" si="2"/>
        <v>0.99995074816693252</v>
      </c>
      <c r="R214" s="10" t="s">
        <v>843</v>
      </c>
    </row>
    <row r="215" spans="2:18" ht="14.25" customHeight="1" x14ac:dyDescent="0.25">
      <c r="B215" s="11" t="s">
        <v>714</v>
      </c>
      <c r="C215" s="11" t="s">
        <v>890</v>
      </c>
      <c r="D215" s="11" t="s">
        <v>891</v>
      </c>
      <c r="E215" s="11" t="s">
        <v>862</v>
      </c>
      <c r="F215" s="11" t="s">
        <v>892</v>
      </c>
      <c r="G215" s="11" t="s">
        <v>893</v>
      </c>
      <c r="H215" s="11" t="s">
        <v>894</v>
      </c>
      <c r="I215" s="11">
        <v>2149488478</v>
      </c>
      <c r="J215" s="11">
        <v>45749</v>
      </c>
      <c r="K215" s="11">
        <v>46142</v>
      </c>
      <c r="L215" s="11">
        <v>2</v>
      </c>
      <c r="M215" s="11">
        <v>1150000000</v>
      </c>
      <c r="N215" s="11">
        <f t="shared" si="0"/>
        <v>3299488478</v>
      </c>
      <c r="O215" s="11">
        <v>2010216148</v>
      </c>
      <c r="P215" s="11">
        <f t="shared" si="1"/>
        <v>1289272330</v>
      </c>
      <c r="Q215" s="11">
        <f t="shared" si="2"/>
        <v>0.6092508464277171</v>
      </c>
      <c r="R215" s="10" t="s">
        <v>895</v>
      </c>
    </row>
    <row r="216" spans="2:18" ht="14.25" customHeight="1" x14ac:dyDescent="0.25">
      <c r="B216" s="11" t="s">
        <v>714</v>
      </c>
      <c r="C216" s="11" t="s">
        <v>896</v>
      </c>
      <c r="D216" s="11" t="s">
        <v>897</v>
      </c>
      <c r="E216" s="11" t="s">
        <v>897</v>
      </c>
      <c r="F216" s="11" t="s">
        <v>898</v>
      </c>
      <c r="G216" s="11" t="s">
        <v>899</v>
      </c>
      <c r="H216" s="11" t="s">
        <v>900</v>
      </c>
      <c r="I216" s="11">
        <v>1220000000</v>
      </c>
      <c r="J216" s="11">
        <v>45756</v>
      </c>
      <c r="K216" s="11">
        <v>45771</v>
      </c>
      <c r="L216" s="11" t="s">
        <v>727</v>
      </c>
      <c r="M216" s="11">
        <v>0</v>
      </c>
      <c r="N216" s="11">
        <f t="shared" si="0"/>
        <v>1220000000</v>
      </c>
      <c r="O216" s="11">
        <v>1219999999</v>
      </c>
      <c r="P216" s="11">
        <f t="shared" si="1"/>
        <v>1</v>
      </c>
      <c r="Q216" s="11">
        <f t="shared" si="2"/>
        <v>0.99999999918032789</v>
      </c>
      <c r="R216" s="10" t="s">
        <v>866</v>
      </c>
    </row>
    <row r="217" spans="2:18" ht="14.25" customHeight="1" x14ac:dyDescent="0.25">
      <c r="B217" s="11" t="s">
        <v>744</v>
      </c>
      <c r="C217" s="11" t="s">
        <v>901</v>
      </c>
      <c r="D217" s="11" t="s">
        <v>902</v>
      </c>
      <c r="E217" s="11" t="s">
        <v>739</v>
      </c>
      <c r="F217" s="11" t="s">
        <v>903</v>
      </c>
      <c r="G217" s="11" t="s">
        <v>904</v>
      </c>
      <c r="H217" s="11">
        <v>9011562646</v>
      </c>
      <c r="I217" s="11">
        <v>193234606</v>
      </c>
      <c r="J217" s="11">
        <v>45749</v>
      </c>
      <c r="K217" s="11">
        <v>46112</v>
      </c>
      <c r="L217" s="11">
        <v>2</v>
      </c>
      <c r="M217" s="11">
        <v>203394339</v>
      </c>
      <c r="N217" s="11">
        <f t="shared" si="0"/>
        <v>396628945</v>
      </c>
      <c r="O217" s="11">
        <v>247182040</v>
      </c>
      <c r="P217" s="11">
        <f t="shared" si="1"/>
        <v>149446905</v>
      </c>
      <c r="Q217" s="11">
        <f t="shared" si="2"/>
        <v>0.62320726491607914</v>
      </c>
      <c r="R217" s="10" t="s">
        <v>905</v>
      </c>
    </row>
    <row r="218" spans="2:18" ht="14.25" customHeight="1" x14ac:dyDescent="0.25">
      <c r="B218" s="11" t="s">
        <v>714</v>
      </c>
      <c r="C218" s="11" t="s">
        <v>906</v>
      </c>
      <c r="D218" s="11" t="s">
        <v>907</v>
      </c>
      <c r="E218" s="11" t="s">
        <v>739</v>
      </c>
      <c r="F218" s="11" t="s">
        <v>908</v>
      </c>
      <c r="G218" s="11" t="s">
        <v>909</v>
      </c>
      <c r="H218" s="11" t="s">
        <v>910</v>
      </c>
      <c r="I218" s="11">
        <v>231138936</v>
      </c>
      <c r="J218" s="11">
        <v>45789</v>
      </c>
      <c r="K218" s="11">
        <v>45969</v>
      </c>
      <c r="L218" s="11" t="s">
        <v>727</v>
      </c>
      <c r="M218" s="11">
        <v>0</v>
      </c>
      <c r="N218" s="11">
        <f t="shared" si="0"/>
        <v>231138936</v>
      </c>
      <c r="O218" s="11">
        <v>231138936</v>
      </c>
      <c r="P218" s="11">
        <f t="shared" si="1"/>
        <v>0</v>
      </c>
      <c r="Q218" s="11">
        <f t="shared" si="2"/>
        <v>1</v>
      </c>
      <c r="R218" s="10" t="s">
        <v>831</v>
      </c>
    </row>
    <row r="219" spans="2:18" ht="14.25" customHeight="1" x14ac:dyDescent="0.25">
      <c r="B219" s="11" t="s">
        <v>744</v>
      </c>
      <c r="C219" s="11" t="s">
        <v>911</v>
      </c>
      <c r="D219" s="11" t="s">
        <v>912</v>
      </c>
      <c r="E219" s="11" t="s">
        <v>739</v>
      </c>
      <c r="F219" s="11" t="s">
        <v>913</v>
      </c>
      <c r="G219" s="11" t="s">
        <v>914</v>
      </c>
      <c r="H219" s="11" t="s">
        <v>915</v>
      </c>
      <c r="I219" s="11">
        <v>1392525000</v>
      </c>
      <c r="J219" s="11">
        <v>45755</v>
      </c>
      <c r="K219" s="11">
        <v>46022</v>
      </c>
      <c r="L219" s="11">
        <v>2</v>
      </c>
      <c r="M219" s="11">
        <v>2010810096</v>
      </c>
      <c r="N219" s="11">
        <f t="shared" si="0"/>
        <v>3403335096</v>
      </c>
      <c r="O219" s="11">
        <v>3308185360</v>
      </c>
      <c r="P219" s="11">
        <f t="shared" si="1"/>
        <v>95149736</v>
      </c>
      <c r="Q219" s="11">
        <f t="shared" si="2"/>
        <v>0.97204220762397708</v>
      </c>
      <c r="R219" s="10" t="s">
        <v>916</v>
      </c>
    </row>
    <row r="220" spans="2:18" ht="14.25" customHeight="1" x14ac:dyDescent="0.25">
      <c r="B220" s="11" t="s">
        <v>714</v>
      </c>
      <c r="C220" s="11" t="s">
        <v>917</v>
      </c>
      <c r="D220" s="11" t="s">
        <v>918</v>
      </c>
      <c r="E220" s="11" t="s">
        <v>862</v>
      </c>
      <c r="F220" s="11" t="s">
        <v>919</v>
      </c>
      <c r="G220" s="11" t="s">
        <v>920</v>
      </c>
      <c r="H220" s="11" t="s">
        <v>921</v>
      </c>
      <c r="I220" s="11">
        <v>283312820</v>
      </c>
      <c r="J220" s="11">
        <v>45768</v>
      </c>
      <c r="K220" s="11">
        <v>45960</v>
      </c>
      <c r="L220" s="11">
        <v>2</v>
      </c>
      <c r="M220" s="11">
        <v>0</v>
      </c>
      <c r="N220" s="11">
        <f t="shared" si="0"/>
        <v>283312820</v>
      </c>
      <c r="O220" s="11">
        <v>283312820</v>
      </c>
      <c r="P220" s="11">
        <f t="shared" si="1"/>
        <v>0</v>
      </c>
      <c r="Q220" s="11">
        <f t="shared" si="2"/>
        <v>1</v>
      </c>
      <c r="R220" s="10" t="s">
        <v>922</v>
      </c>
    </row>
    <row r="221" spans="2:18" ht="14.25" customHeight="1" x14ac:dyDescent="0.25">
      <c r="B221" s="11" t="s">
        <v>765</v>
      </c>
      <c r="C221" s="11" t="s">
        <v>923</v>
      </c>
      <c r="D221" s="11" t="s">
        <v>924</v>
      </c>
      <c r="E221" s="11" t="s">
        <v>739</v>
      </c>
      <c r="F221" s="11" t="s">
        <v>925</v>
      </c>
      <c r="G221" s="11" t="s">
        <v>926</v>
      </c>
      <c r="H221" s="11" t="s">
        <v>927</v>
      </c>
      <c r="I221" s="11">
        <v>7636944</v>
      </c>
      <c r="J221" s="11">
        <v>45771</v>
      </c>
      <c r="K221" s="11">
        <v>45831</v>
      </c>
      <c r="L221" s="11" t="s">
        <v>727</v>
      </c>
      <c r="M221" s="11">
        <v>0</v>
      </c>
      <c r="N221" s="11">
        <f t="shared" si="0"/>
        <v>7636944</v>
      </c>
      <c r="O221" s="11">
        <v>7636944</v>
      </c>
      <c r="P221" s="11">
        <f t="shared" si="1"/>
        <v>0</v>
      </c>
      <c r="Q221" s="11">
        <f t="shared" si="2"/>
        <v>1</v>
      </c>
      <c r="R221" s="10" t="s">
        <v>928</v>
      </c>
    </row>
    <row r="222" spans="2:18" ht="14.25" customHeight="1" x14ac:dyDescent="0.25">
      <c r="B222" s="11" t="s">
        <v>758</v>
      </c>
      <c r="C222" s="11" t="s">
        <v>929</v>
      </c>
      <c r="D222" s="11" t="s">
        <v>930</v>
      </c>
      <c r="E222" s="11" t="s">
        <v>731</v>
      </c>
      <c r="F222" s="11" t="s">
        <v>931</v>
      </c>
      <c r="G222" s="11" t="s">
        <v>932</v>
      </c>
      <c r="H222" s="11" t="s">
        <v>933</v>
      </c>
      <c r="I222" s="11">
        <v>17850000</v>
      </c>
      <c r="J222" s="11">
        <v>45749</v>
      </c>
      <c r="K222" s="11">
        <v>45751</v>
      </c>
      <c r="L222" s="11" t="s">
        <v>727</v>
      </c>
      <c r="M222" s="11">
        <v>0</v>
      </c>
      <c r="N222" s="11">
        <f t="shared" si="0"/>
        <v>17850000</v>
      </c>
      <c r="O222" s="11">
        <v>17850000</v>
      </c>
      <c r="P222" s="11">
        <f t="shared" si="1"/>
        <v>0</v>
      </c>
      <c r="Q222" s="11">
        <f t="shared" si="2"/>
        <v>1</v>
      </c>
      <c r="R222" s="10" t="s">
        <v>764</v>
      </c>
    </row>
    <row r="223" spans="2:18" ht="14.25" customHeight="1" x14ac:dyDescent="0.25">
      <c r="B223" s="11" t="s">
        <v>778</v>
      </c>
      <c r="C223" s="11" t="s">
        <v>934</v>
      </c>
      <c r="D223" s="11" t="s">
        <v>935</v>
      </c>
      <c r="E223" s="11" t="s">
        <v>731</v>
      </c>
      <c r="F223" s="11" t="s">
        <v>936</v>
      </c>
      <c r="G223" s="11" t="s">
        <v>937</v>
      </c>
      <c r="H223" s="11" t="s">
        <v>938</v>
      </c>
      <c r="I223" s="11">
        <v>330214586</v>
      </c>
      <c r="J223" s="11">
        <v>45770</v>
      </c>
      <c r="K223" s="11">
        <v>45793</v>
      </c>
      <c r="L223" s="11" t="s">
        <v>727</v>
      </c>
      <c r="M223" s="11">
        <v>0</v>
      </c>
      <c r="N223" s="11">
        <f t="shared" si="0"/>
        <v>330214586</v>
      </c>
      <c r="O223" s="11">
        <v>330214586</v>
      </c>
      <c r="P223" s="11">
        <f t="shared" si="1"/>
        <v>0</v>
      </c>
      <c r="Q223" s="11">
        <f t="shared" si="2"/>
        <v>1</v>
      </c>
      <c r="R223" s="10" t="s">
        <v>939</v>
      </c>
    </row>
    <row r="224" spans="2:18" ht="14.25" customHeight="1" x14ac:dyDescent="0.25">
      <c r="B224" s="11" t="s">
        <v>714</v>
      </c>
      <c r="C224" s="11" t="s">
        <v>940</v>
      </c>
      <c r="D224" s="11" t="s">
        <v>941</v>
      </c>
      <c r="E224" s="11" t="s">
        <v>739</v>
      </c>
      <c r="F224" s="11" t="s">
        <v>942</v>
      </c>
      <c r="G224" s="11" t="s">
        <v>943</v>
      </c>
      <c r="H224" s="11" t="s">
        <v>944</v>
      </c>
      <c r="I224" s="11">
        <v>225315388</v>
      </c>
      <c r="J224" s="11">
        <v>45769</v>
      </c>
      <c r="K224" s="11">
        <v>46022</v>
      </c>
      <c r="L224" s="11" t="s">
        <v>727</v>
      </c>
      <c r="M224" s="11">
        <v>0</v>
      </c>
      <c r="N224" s="11">
        <f t="shared" si="0"/>
        <v>225315388</v>
      </c>
      <c r="O224" s="11">
        <v>225315386</v>
      </c>
      <c r="P224" s="11">
        <f t="shared" si="1"/>
        <v>2</v>
      </c>
      <c r="Q224" s="11">
        <f t="shared" si="2"/>
        <v>0.99999999112355342</v>
      </c>
      <c r="R224" s="10" t="s">
        <v>866</v>
      </c>
    </row>
    <row r="225" spans="2:18" ht="14.25" customHeight="1" x14ac:dyDescent="0.25">
      <c r="B225" s="11" t="s">
        <v>758</v>
      </c>
      <c r="C225" s="11" t="s">
        <v>945</v>
      </c>
      <c r="D225" s="11" t="s">
        <v>946</v>
      </c>
      <c r="E225" s="11" t="s">
        <v>731</v>
      </c>
      <c r="F225" s="11" t="s">
        <v>947</v>
      </c>
      <c r="G225" s="11" t="s">
        <v>948</v>
      </c>
      <c r="H225" s="11" t="s">
        <v>949</v>
      </c>
      <c r="I225" s="11">
        <v>30000000</v>
      </c>
      <c r="J225" s="11">
        <v>45749</v>
      </c>
      <c r="K225" s="11">
        <v>45753</v>
      </c>
      <c r="L225" s="11" t="s">
        <v>727</v>
      </c>
      <c r="M225" s="11">
        <v>0</v>
      </c>
      <c r="N225" s="11">
        <f t="shared" si="0"/>
        <v>30000000</v>
      </c>
      <c r="O225" s="11">
        <v>30000000</v>
      </c>
      <c r="P225" s="11">
        <f t="shared" si="1"/>
        <v>0</v>
      </c>
      <c r="Q225" s="11">
        <f t="shared" si="2"/>
        <v>1</v>
      </c>
      <c r="R225" s="10" t="s">
        <v>764</v>
      </c>
    </row>
    <row r="226" spans="2:18" ht="14.25" customHeight="1" x14ac:dyDescent="0.25">
      <c r="B226" s="11" t="s">
        <v>714</v>
      </c>
      <c r="C226" s="11" t="s">
        <v>950</v>
      </c>
      <c r="D226" s="11" t="s">
        <v>951</v>
      </c>
      <c r="E226" s="11" t="s">
        <v>862</v>
      </c>
      <c r="F226" s="11" t="s">
        <v>952</v>
      </c>
      <c r="G226" s="11" t="s">
        <v>953</v>
      </c>
      <c r="H226" s="11" t="s">
        <v>954</v>
      </c>
      <c r="I226" s="11">
        <v>1535130914</v>
      </c>
      <c r="J226" s="11">
        <v>45779</v>
      </c>
      <c r="K226" s="11">
        <v>46066</v>
      </c>
      <c r="L226" s="11" t="s">
        <v>727</v>
      </c>
      <c r="M226" s="11">
        <v>0</v>
      </c>
      <c r="N226" s="11">
        <f t="shared" si="0"/>
        <v>1535130914</v>
      </c>
      <c r="O226" s="11">
        <v>605309028</v>
      </c>
      <c r="P226" s="11">
        <f t="shared" si="1"/>
        <v>929821886</v>
      </c>
      <c r="Q226" s="11">
        <f t="shared" si="2"/>
        <v>0.39430450033918085</v>
      </c>
      <c r="R226" s="10" t="s">
        <v>895</v>
      </c>
    </row>
    <row r="227" spans="2:18" ht="14.25" customHeight="1" x14ac:dyDescent="0.25">
      <c r="B227" s="11" t="s">
        <v>765</v>
      </c>
      <c r="C227" s="11" t="s">
        <v>955</v>
      </c>
      <c r="D227" s="11" t="s">
        <v>956</v>
      </c>
      <c r="E227" s="11" t="s">
        <v>739</v>
      </c>
      <c r="F227" s="11" t="s">
        <v>957</v>
      </c>
      <c r="G227" s="11" t="s">
        <v>958</v>
      </c>
      <c r="H227" s="11" t="s">
        <v>959</v>
      </c>
      <c r="I227" s="11">
        <v>1397060</v>
      </c>
      <c r="J227" s="11">
        <v>45768</v>
      </c>
      <c r="K227" s="11">
        <v>45887</v>
      </c>
      <c r="L227" s="11" t="s">
        <v>727</v>
      </c>
      <c r="M227" s="11">
        <v>0</v>
      </c>
      <c r="N227" s="11">
        <f t="shared" si="0"/>
        <v>1397060</v>
      </c>
      <c r="O227" s="11">
        <v>1397060</v>
      </c>
      <c r="P227" s="11">
        <f t="shared" si="1"/>
        <v>0</v>
      </c>
      <c r="Q227" s="11">
        <f t="shared" si="2"/>
        <v>1</v>
      </c>
      <c r="R227" s="10" t="s">
        <v>855</v>
      </c>
    </row>
    <row r="228" spans="2:18" ht="14.25" customHeight="1" x14ac:dyDescent="0.25">
      <c r="B228" s="11" t="s">
        <v>765</v>
      </c>
      <c r="C228" s="11" t="s">
        <v>960</v>
      </c>
      <c r="D228" s="11" t="s">
        <v>961</v>
      </c>
      <c r="E228" s="11" t="s">
        <v>739</v>
      </c>
      <c r="F228" s="11" t="s">
        <v>962</v>
      </c>
      <c r="G228" s="11" t="s">
        <v>963</v>
      </c>
      <c r="H228" s="11" t="s">
        <v>964</v>
      </c>
      <c r="I228" s="11">
        <v>963900000</v>
      </c>
      <c r="J228" s="11">
        <v>45771</v>
      </c>
      <c r="K228" s="11">
        <v>46022</v>
      </c>
      <c r="L228" s="11" t="s">
        <v>727</v>
      </c>
      <c r="M228" s="11">
        <v>0</v>
      </c>
      <c r="N228" s="11">
        <f t="shared" si="0"/>
        <v>963900000</v>
      </c>
      <c r="O228" s="11">
        <v>963900000</v>
      </c>
      <c r="P228" s="11">
        <f t="shared" si="1"/>
        <v>0</v>
      </c>
      <c r="Q228" s="11">
        <f t="shared" si="2"/>
        <v>1</v>
      </c>
      <c r="R228" s="10" t="s">
        <v>965</v>
      </c>
    </row>
    <row r="229" spans="2:18" ht="14.25" customHeight="1" x14ac:dyDescent="0.25">
      <c r="B229" s="11" t="s">
        <v>966</v>
      </c>
      <c r="C229" s="11" t="s">
        <v>967</v>
      </c>
      <c r="D229" s="11" t="s">
        <v>968</v>
      </c>
      <c r="E229" s="11" t="s">
        <v>731</v>
      </c>
      <c r="F229" s="11" t="s">
        <v>20</v>
      </c>
      <c r="G229" s="11" t="s">
        <v>202</v>
      </c>
      <c r="H229" s="11" t="s">
        <v>969</v>
      </c>
      <c r="I229" s="11">
        <v>19340000</v>
      </c>
      <c r="J229" s="11">
        <v>45757</v>
      </c>
      <c r="K229" s="11">
        <v>46022</v>
      </c>
      <c r="L229" s="11">
        <v>2</v>
      </c>
      <c r="M229" s="11">
        <v>23142718</v>
      </c>
      <c r="N229" s="11">
        <f t="shared" si="0"/>
        <v>42482718</v>
      </c>
      <c r="O229" s="11">
        <v>42368318</v>
      </c>
      <c r="P229" s="11">
        <f t="shared" si="1"/>
        <v>114400</v>
      </c>
      <c r="Q229" s="11">
        <f t="shared" si="2"/>
        <v>0.99730714028231437</v>
      </c>
      <c r="R229" s="10" t="s">
        <v>970</v>
      </c>
    </row>
    <row r="230" spans="2:18" ht="14.25" customHeight="1" x14ac:dyDescent="0.25">
      <c r="B230" s="11" t="s">
        <v>714</v>
      </c>
      <c r="C230" s="11" t="s">
        <v>971</v>
      </c>
      <c r="D230" s="11" t="s">
        <v>972</v>
      </c>
      <c r="E230" s="11" t="s">
        <v>731</v>
      </c>
      <c r="F230" s="11" t="s">
        <v>973</v>
      </c>
      <c r="G230" s="11" t="s">
        <v>974</v>
      </c>
      <c r="H230" s="11" t="s">
        <v>975</v>
      </c>
      <c r="I230" s="11">
        <v>49617050</v>
      </c>
      <c r="J230" s="11">
        <v>45772</v>
      </c>
      <c r="K230" s="11">
        <v>45986</v>
      </c>
      <c r="L230" s="11" t="s">
        <v>727</v>
      </c>
      <c r="M230" s="11">
        <v>0</v>
      </c>
      <c r="N230" s="11">
        <f t="shared" si="0"/>
        <v>49617050</v>
      </c>
      <c r="O230" s="11">
        <v>49617050</v>
      </c>
      <c r="P230" s="11">
        <f t="shared" si="1"/>
        <v>0</v>
      </c>
      <c r="Q230" s="11">
        <f t="shared" si="2"/>
        <v>1</v>
      </c>
      <c r="R230" s="10" t="s">
        <v>976</v>
      </c>
    </row>
    <row r="231" spans="2:18" ht="14.25" customHeight="1" x14ac:dyDescent="0.25">
      <c r="B231" s="11" t="s">
        <v>714</v>
      </c>
      <c r="C231" s="11" t="s">
        <v>977</v>
      </c>
      <c r="D231" s="11" t="s">
        <v>978</v>
      </c>
      <c r="E231" s="11" t="s">
        <v>739</v>
      </c>
      <c r="F231" s="11" t="s">
        <v>979</v>
      </c>
      <c r="G231" s="11" t="s">
        <v>980</v>
      </c>
      <c r="H231" s="11" t="s">
        <v>981</v>
      </c>
      <c r="I231" s="11">
        <v>71199116</v>
      </c>
      <c r="J231" s="11">
        <v>45772</v>
      </c>
      <c r="K231" s="11">
        <v>45848</v>
      </c>
      <c r="L231" s="11" t="s">
        <v>727</v>
      </c>
      <c r="M231" s="11">
        <v>0</v>
      </c>
      <c r="N231" s="11">
        <f t="shared" si="0"/>
        <v>71199116</v>
      </c>
      <c r="O231" s="11">
        <v>71199111</v>
      </c>
      <c r="P231" s="11">
        <f t="shared" si="1"/>
        <v>5</v>
      </c>
      <c r="Q231" s="11">
        <f t="shared" si="2"/>
        <v>0.99999992977440899</v>
      </c>
      <c r="R231" s="10" t="s">
        <v>982</v>
      </c>
    </row>
    <row r="232" spans="2:18" ht="14.25" customHeight="1" x14ac:dyDescent="0.25">
      <c r="B232" s="11" t="s">
        <v>714</v>
      </c>
      <c r="C232" s="11" t="s">
        <v>983</v>
      </c>
      <c r="D232" s="11" t="s">
        <v>984</v>
      </c>
      <c r="E232" s="11" t="s">
        <v>739</v>
      </c>
      <c r="F232" s="11" t="s">
        <v>985</v>
      </c>
      <c r="G232" s="11" t="s">
        <v>980</v>
      </c>
      <c r="H232" s="11" t="s">
        <v>981</v>
      </c>
      <c r="I232" s="11">
        <v>181494644</v>
      </c>
      <c r="J232" s="11">
        <v>45782</v>
      </c>
      <c r="K232" s="11">
        <v>45874</v>
      </c>
      <c r="L232" s="11" t="s">
        <v>727</v>
      </c>
      <c r="M232" s="11">
        <v>0</v>
      </c>
      <c r="N232" s="11">
        <f t="shared" si="0"/>
        <v>181494644</v>
      </c>
      <c r="O232" s="11">
        <v>181494644</v>
      </c>
      <c r="P232" s="11">
        <f t="shared" si="1"/>
        <v>0</v>
      </c>
      <c r="Q232" s="11">
        <f t="shared" si="2"/>
        <v>1</v>
      </c>
      <c r="R232" s="10" t="s">
        <v>986</v>
      </c>
    </row>
    <row r="233" spans="2:18" ht="14.25" customHeight="1" x14ac:dyDescent="0.25">
      <c r="B233" s="11" t="s">
        <v>714</v>
      </c>
      <c r="C233" s="11" t="s">
        <v>987</v>
      </c>
      <c r="D233" s="11" t="s">
        <v>988</v>
      </c>
      <c r="E233" s="11" t="s">
        <v>739</v>
      </c>
      <c r="F233" s="11" t="s">
        <v>989</v>
      </c>
      <c r="G233" s="11" t="s">
        <v>990</v>
      </c>
      <c r="H233" s="11" t="s">
        <v>991</v>
      </c>
      <c r="I233" s="11">
        <v>1747064533</v>
      </c>
      <c r="J233" s="11">
        <v>45784</v>
      </c>
      <c r="K233" s="11">
        <v>46022</v>
      </c>
      <c r="L233" s="11">
        <v>1</v>
      </c>
      <c r="M233" s="11">
        <v>0</v>
      </c>
      <c r="N233" s="11">
        <f t="shared" si="0"/>
        <v>1747064533</v>
      </c>
      <c r="O233" s="11">
        <v>1746984438</v>
      </c>
      <c r="P233" s="11">
        <f t="shared" si="1"/>
        <v>80095</v>
      </c>
      <c r="Q233" s="11">
        <f t="shared" si="2"/>
        <v>0.9999541545269296</v>
      </c>
      <c r="R233" s="10" t="s">
        <v>922</v>
      </c>
    </row>
    <row r="234" spans="2:18" ht="14.25" customHeight="1" x14ac:dyDescent="0.25">
      <c r="B234" s="11" t="s">
        <v>765</v>
      </c>
      <c r="C234" s="11" t="s">
        <v>992</v>
      </c>
      <c r="D234" s="11" t="s">
        <v>993</v>
      </c>
      <c r="E234" s="11" t="s">
        <v>739</v>
      </c>
      <c r="F234" s="11" t="s">
        <v>994</v>
      </c>
      <c r="G234" s="11" t="s">
        <v>995</v>
      </c>
      <c r="H234" s="11" t="s">
        <v>996</v>
      </c>
      <c r="I234" s="11">
        <v>1007624170</v>
      </c>
      <c r="J234" s="11">
        <v>45783</v>
      </c>
      <c r="K234" s="11">
        <v>45827</v>
      </c>
      <c r="L234" s="11" t="s">
        <v>727</v>
      </c>
      <c r="M234" s="11">
        <v>0</v>
      </c>
      <c r="N234" s="11">
        <f t="shared" si="0"/>
        <v>1007624170</v>
      </c>
      <c r="O234" s="11">
        <v>1005244874</v>
      </c>
      <c r="P234" s="11">
        <f t="shared" si="1"/>
        <v>2379296</v>
      </c>
      <c r="Q234" s="11">
        <f t="shared" si="2"/>
        <v>0.99763870690001411</v>
      </c>
      <c r="R234" s="10" t="s">
        <v>997</v>
      </c>
    </row>
    <row r="235" spans="2:18" ht="14.25" customHeight="1" x14ac:dyDescent="0.25">
      <c r="B235" s="11" t="s">
        <v>778</v>
      </c>
      <c r="C235" s="11" t="s">
        <v>998</v>
      </c>
      <c r="D235" s="11" t="s">
        <v>999</v>
      </c>
      <c r="E235" s="11" t="s">
        <v>739</v>
      </c>
      <c r="F235" s="11" t="s">
        <v>1000</v>
      </c>
      <c r="G235" s="11" t="s">
        <v>1001</v>
      </c>
      <c r="H235" s="11" t="s">
        <v>1002</v>
      </c>
      <c r="I235" s="11">
        <v>378823410</v>
      </c>
      <c r="J235" s="11">
        <v>45783</v>
      </c>
      <c r="K235" s="11">
        <v>46022</v>
      </c>
      <c r="L235" s="11" t="s">
        <v>727</v>
      </c>
      <c r="M235" s="11">
        <v>0</v>
      </c>
      <c r="N235" s="11">
        <f t="shared" si="0"/>
        <v>378823410</v>
      </c>
      <c r="O235" s="11">
        <v>378823410</v>
      </c>
      <c r="P235" s="11">
        <f t="shared" si="1"/>
        <v>0</v>
      </c>
      <c r="Q235" s="11">
        <f t="shared" si="2"/>
        <v>1</v>
      </c>
      <c r="R235" s="10" t="s">
        <v>1003</v>
      </c>
    </row>
    <row r="236" spans="2:18" ht="14.25" customHeight="1" x14ac:dyDescent="0.25">
      <c r="B236" s="11" t="s">
        <v>714</v>
      </c>
      <c r="C236" s="11" t="s">
        <v>1004</v>
      </c>
      <c r="D236" s="11" t="s">
        <v>1005</v>
      </c>
      <c r="E236" s="11" t="s">
        <v>739</v>
      </c>
      <c r="F236" s="11" t="s">
        <v>1006</v>
      </c>
      <c r="G236" s="11" t="s">
        <v>1007</v>
      </c>
      <c r="H236" s="11" t="s">
        <v>1008</v>
      </c>
      <c r="I236" s="11">
        <v>509694136</v>
      </c>
      <c r="J236" s="11">
        <v>45779</v>
      </c>
      <c r="K236" s="11">
        <v>45902</v>
      </c>
      <c r="L236" s="11" t="s">
        <v>727</v>
      </c>
      <c r="M236" s="11">
        <v>0</v>
      </c>
      <c r="N236" s="11">
        <f t="shared" si="0"/>
        <v>509694136</v>
      </c>
      <c r="O236" s="11">
        <v>509694136</v>
      </c>
      <c r="P236" s="11">
        <f t="shared" si="1"/>
        <v>0</v>
      </c>
      <c r="Q236" s="11">
        <f t="shared" si="2"/>
        <v>1</v>
      </c>
      <c r="R236" s="10" t="s">
        <v>1009</v>
      </c>
    </row>
    <row r="237" spans="2:18" ht="14.25" customHeight="1" x14ac:dyDescent="0.25">
      <c r="B237" s="11" t="s">
        <v>714</v>
      </c>
      <c r="C237" s="11" t="s">
        <v>1010</v>
      </c>
      <c r="D237" s="11" t="s">
        <v>1011</v>
      </c>
      <c r="E237" s="11" t="s">
        <v>717</v>
      </c>
      <c r="F237" s="11" t="s">
        <v>1012</v>
      </c>
      <c r="G237" s="11" t="s">
        <v>1013</v>
      </c>
      <c r="H237" s="11" t="s">
        <v>1014</v>
      </c>
      <c r="I237" s="11">
        <v>6558639035</v>
      </c>
      <c r="J237" s="11">
        <v>45789</v>
      </c>
      <c r="K237" s="11">
        <v>46203</v>
      </c>
      <c r="L237" s="11">
        <v>2</v>
      </c>
      <c r="M237" s="11">
        <v>1998418380</v>
      </c>
      <c r="N237" s="11">
        <f t="shared" si="0"/>
        <v>8557057415</v>
      </c>
      <c r="O237" s="11">
        <v>4775451807</v>
      </c>
      <c r="P237" s="11">
        <f t="shared" si="1"/>
        <v>3781605608</v>
      </c>
      <c r="Q237" s="11">
        <f t="shared" si="2"/>
        <v>0.55807172669297789</v>
      </c>
      <c r="R237" s="10" t="s">
        <v>1015</v>
      </c>
    </row>
    <row r="238" spans="2:18" ht="14.25" customHeight="1" x14ac:dyDescent="0.25">
      <c r="B238" s="11" t="s">
        <v>758</v>
      </c>
      <c r="C238" s="11" t="s">
        <v>1016</v>
      </c>
      <c r="D238" s="11" t="s">
        <v>1017</v>
      </c>
      <c r="E238" s="11" t="s">
        <v>731</v>
      </c>
      <c r="F238" s="11" t="s">
        <v>1018</v>
      </c>
      <c r="G238" s="11" t="s">
        <v>1019</v>
      </c>
      <c r="H238" s="11" t="s">
        <v>1020</v>
      </c>
      <c r="I238" s="11">
        <v>107100000</v>
      </c>
      <c r="J238" s="11">
        <v>45771</v>
      </c>
      <c r="K238" s="11">
        <v>45793</v>
      </c>
      <c r="L238" s="11" t="s">
        <v>727</v>
      </c>
      <c r="M238" s="11">
        <v>0</v>
      </c>
      <c r="N238" s="11">
        <f t="shared" si="0"/>
        <v>107100000</v>
      </c>
      <c r="O238" s="11">
        <v>107100000</v>
      </c>
      <c r="P238" s="11">
        <f t="shared" si="1"/>
        <v>0</v>
      </c>
      <c r="Q238" s="11">
        <f t="shared" si="2"/>
        <v>1</v>
      </c>
      <c r="R238" s="10" t="s">
        <v>764</v>
      </c>
    </row>
    <row r="239" spans="2:18" ht="14.25" customHeight="1" x14ac:dyDescent="0.25">
      <c r="B239" s="11" t="s">
        <v>714</v>
      </c>
      <c r="C239" s="11" t="s">
        <v>1021</v>
      </c>
      <c r="D239" s="11" t="s">
        <v>1022</v>
      </c>
      <c r="E239" s="11" t="s">
        <v>731</v>
      </c>
      <c r="F239" s="11" t="s">
        <v>1023</v>
      </c>
      <c r="G239" s="11" t="s">
        <v>1024</v>
      </c>
      <c r="H239" s="11" t="s">
        <v>1025</v>
      </c>
      <c r="I239" s="11">
        <v>578099207</v>
      </c>
      <c r="J239" s="11">
        <v>45842</v>
      </c>
      <c r="K239" s="11">
        <v>46067</v>
      </c>
      <c r="L239" s="11" t="s">
        <v>727</v>
      </c>
      <c r="M239" s="11">
        <v>0</v>
      </c>
      <c r="N239" s="11">
        <f t="shared" si="0"/>
        <v>578099207</v>
      </c>
      <c r="O239" s="11">
        <v>167904050</v>
      </c>
      <c r="P239" s="11">
        <f t="shared" si="1"/>
        <v>410195157</v>
      </c>
      <c r="Q239" s="11">
        <f t="shared" si="2"/>
        <v>0.29044158505479495</v>
      </c>
      <c r="R239" s="10" t="s">
        <v>1026</v>
      </c>
    </row>
    <row r="240" spans="2:18" ht="14.25" customHeight="1" x14ac:dyDescent="0.25">
      <c r="B240" s="11" t="s">
        <v>751</v>
      </c>
      <c r="C240" s="11" t="s">
        <v>1027</v>
      </c>
      <c r="D240" s="11" t="s">
        <v>1028</v>
      </c>
      <c r="E240" s="11" t="s">
        <v>862</v>
      </c>
      <c r="F240" s="11" t="s">
        <v>1029</v>
      </c>
      <c r="G240" s="11" t="s">
        <v>1030</v>
      </c>
      <c r="H240" s="11" t="s">
        <v>1031</v>
      </c>
      <c r="I240" s="11">
        <v>8032500</v>
      </c>
      <c r="J240" s="11">
        <v>45782</v>
      </c>
      <c r="K240" s="11">
        <v>45902</v>
      </c>
      <c r="L240" s="11" t="s">
        <v>727</v>
      </c>
      <c r="M240" s="11">
        <v>0</v>
      </c>
      <c r="N240" s="11">
        <f t="shared" si="0"/>
        <v>8032500</v>
      </c>
      <c r="O240" s="11">
        <v>8032500</v>
      </c>
      <c r="P240" s="11">
        <f t="shared" si="1"/>
        <v>0</v>
      </c>
      <c r="Q240" s="11">
        <f t="shared" si="2"/>
        <v>1</v>
      </c>
      <c r="R240" s="10" t="s">
        <v>1032</v>
      </c>
    </row>
    <row r="241" spans="2:18" ht="14.25" customHeight="1" x14ac:dyDescent="0.25">
      <c r="B241" s="11" t="s">
        <v>765</v>
      </c>
      <c r="C241" s="11" t="s">
        <v>1033</v>
      </c>
      <c r="D241" s="11" t="s">
        <v>1034</v>
      </c>
      <c r="E241" s="11" t="s">
        <v>739</v>
      </c>
      <c r="F241" s="11" t="s">
        <v>1035</v>
      </c>
      <c r="G241" s="11" t="s">
        <v>1036</v>
      </c>
      <c r="H241" s="11" t="s">
        <v>1037</v>
      </c>
      <c r="I241" s="11">
        <v>6266250</v>
      </c>
      <c r="J241" s="11">
        <v>45791</v>
      </c>
      <c r="K241" s="11">
        <v>45915</v>
      </c>
      <c r="L241" s="11" t="s">
        <v>727</v>
      </c>
      <c r="M241" s="11">
        <v>0</v>
      </c>
      <c r="N241" s="11">
        <f t="shared" si="0"/>
        <v>6266250</v>
      </c>
      <c r="O241" s="11">
        <v>6266249</v>
      </c>
      <c r="P241" s="11">
        <f t="shared" si="1"/>
        <v>1</v>
      </c>
      <c r="Q241" s="11">
        <f t="shared" si="2"/>
        <v>0.99999984041492118</v>
      </c>
      <c r="R241" s="10" t="s">
        <v>1038</v>
      </c>
    </row>
    <row r="242" spans="2:18" ht="14.25" customHeight="1" x14ac:dyDescent="0.25">
      <c r="B242" s="11" t="s">
        <v>714</v>
      </c>
      <c r="C242" s="11" t="s">
        <v>1039</v>
      </c>
      <c r="D242" s="11" t="s">
        <v>1040</v>
      </c>
      <c r="E242" s="11" t="s">
        <v>739</v>
      </c>
      <c r="F242" s="11" t="s">
        <v>1041</v>
      </c>
      <c r="G242" s="11" t="s">
        <v>1042</v>
      </c>
      <c r="H242" s="11" t="s">
        <v>1043</v>
      </c>
      <c r="I242" s="11">
        <v>15838280</v>
      </c>
      <c r="J242" s="11">
        <v>45783</v>
      </c>
      <c r="K242" s="11">
        <v>45967</v>
      </c>
      <c r="L242" s="11" t="s">
        <v>727</v>
      </c>
      <c r="M242" s="11">
        <v>0</v>
      </c>
      <c r="N242" s="11">
        <f t="shared" si="0"/>
        <v>15838280</v>
      </c>
      <c r="O242" s="11">
        <v>15838279</v>
      </c>
      <c r="P242" s="11">
        <f t="shared" si="1"/>
        <v>1</v>
      </c>
      <c r="Q242" s="11">
        <f t="shared" si="2"/>
        <v>0.99999993686183097</v>
      </c>
      <c r="R242" s="10" t="s">
        <v>1044</v>
      </c>
    </row>
    <row r="243" spans="2:18" ht="14.25" customHeight="1" x14ac:dyDescent="0.25">
      <c r="B243" s="11" t="s">
        <v>765</v>
      </c>
      <c r="C243" s="11" t="s">
        <v>1045</v>
      </c>
      <c r="D243" s="11" t="s">
        <v>1046</v>
      </c>
      <c r="E243" s="11" t="s">
        <v>739</v>
      </c>
      <c r="F243" s="11" t="s">
        <v>1047</v>
      </c>
      <c r="G243" s="11" t="s">
        <v>1042</v>
      </c>
      <c r="H243" s="11" t="s">
        <v>1043</v>
      </c>
      <c r="I243" s="11">
        <v>13660499</v>
      </c>
      <c r="J243" s="11">
        <v>45784</v>
      </c>
      <c r="K243" s="11">
        <v>45903</v>
      </c>
      <c r="L243" s="11" t="s">
        <v>727</v>
      </c>
      <c r="M243" s="11">
        <v>0</v>
      </c>
      <c r="N243" s="11">
        <f t="shared" si="0"/>
        <v>13660499</v>
      </c>
      <c r="O243" s="11">
        <v>13660497</v>
      </c>
      <c r="P243" s="11">
        <f t="shared" si="1"/>
        <v>2</v>
      </c>
      <c r="Q243" s="11">
        <f t="shared" si="2"/>
        <v>0.99999985359246391</v>
      </c>
      <c r="R243" s="10" t="s">
        <v>1048</v>
      </c>
    </row>
    <row r="244" spans="2:18" ht="14.25" customHeight="1" x14ac:dyDescent="0.25">
      <c r="B244" s="11" t="s">
        <v>714</v>
      </c>
      <c r="C244" s="11" t="s">
        <v>1049</v>
      </c>
      <c r="D244" s="11" t="s">
        <v>1050</v>
      </c>
      <c r="E244" s="11" t="s">
        <v>731</v>
      </c>
      <c r="F244" s="11" t="s">
        <v>1051</v>
      </c>
      <c r="G244" s="11" t="s">
        <v>733</v>
      </c>
      <c r="H244" s="11" t="s">
        <v>734</v>
      </c>
      <c r="I244" s="11">
        <v>1901584300</v>
      </c>
      <c r="J244" s="11">
        <v>45777</v>
      </c>
      <c r="K244" s="11">
        <v>46325</v>
      </c>
      <c r="L244" s="11">
        <v>1</v>
      </c>
      <c r="M244" s="11">
        <v>2426111072</v>
      </c>
      <c r="N244" s="11">
        <f t="shared" si="0"/>
        <v>4327695372</v>
      </c>
      <c r="O244" s="11">
        <v>1288474880</v>
      </c>
      <c r="P244" s="11">
        <f t="shared" si="1"/>
        <v>3039220492</v>
      </c>
      <c r="Q244" s="11">
        <f t="shared" si="2"/>
        <v>0.29772772093349642</v>
      </c>
      <c r="R244" s="10" t="s">
        <v>976</v>
      </c>
    </row>
    <row r="245" spans="2:18" ht="14.25" customHeight="1" x14ac:dyDescent="0.25">
      <c r="B245" s="11" t="s">
        <v>714</v>
      </c>
      <c r="C245" s="11" t="s">
        <v>1052</v>
      </c>
      <c r="D245" s="11" t="s">
        <v>1053</v>
      </c>
      <c r="E245" s="11" t="s">
        <v>739</v>
      </c>
      <c r="F245" s="11" t="s">
        <v>1054</v>
      </c>
      <c r="G245" s="11" t="s">
        <v>1055</v>
      </c>
      <c r="H245" s="11" t="s">
        <v>1056</v>
      </c>
      <c r="I245" s="11">
        <v>54313302</v>
      </c>
      <c r="J245" s="11">
        <v>45792</v>
      </c>
      <c r="K245" s="11">
        <v>45884</v>
      </c>
      <c r="L245" s="11" t="s">
        <v>727</v>
      </c>
      <c r="M245" s="11">
        <v>0</v>
      </c>
      <c r="N245" s="11">
        <f t="shared" si="0"/>
        <v>54313302</v>
      </c>
      <c r="O245" s="11">
        <v>54313301</v>
      </c>
      <c r="P245" s="11">
        <f t="shared" si="1"/>
        <v>1</v>
      </c>
      <c r="Q245" s="11">
        <f t="shared" si="2"/>
        <v>0.99999998158830405</v>
      </c>
      <c r="R245" s="10" t="s">
        <v>1057</v>
      </c>
    </row>
    <row r="246" spans="2:18" ht="14.25" customHeight="1" x14ac:dyDescent="0.25">
      <c r="B246" s="11" t="s">
        <v>714</v>
      </c>
      <c r="C246" s="11" t="s">
        <v>1058</v>
      </c>
      <c r="D246" s="11" t="s">
        <v>1059</v>
      </c>
      <c r="E246" s="11" t="s">
        <v>739</v>
      </c>
      <c r="F246" s="11" t="s">
        <v>1060</v>
      </c>
      <c r="G246" s="11" t="s">
        <v>1061</v>
      </c>
      <c r="H246" s="11" t="s">
        <v>1062</v>
      </c>
      <c r="I246" s="11">
        <v>609118798</v>
      </c>
      <c r="J246" s="11">
        <v>45796</v>
      </c>
      <c r="K246" s="11">
        <v>46022</v>
      </c>
      <c r="L246" s="11" t="s">
        <v>727</v>
      </c>
      <c r="M246" s="11">
        <v>0</v>
      </c>
      <c r="N246" s="11">
        <f t="shared" si="0"/>
        <v>609118798</v>
      </c>
      <c r="O246" s="11">
        <v>600319991</v>
      </c>
      <c r="P246" s="11">
        <f t="shared" si="1"/>
        <v>8798807</v>
      </c>
      <c r="Q246" s="11">
        <f t="shared" si="2"/>
        <v>0.98555485887335892</v>
      </c>
      <c r="R246" s="10" t="s">
        <v>1063</v>
      </c>
    </row>
    <row r="247" spans="2:18" ht="14.25" customHeight="1" x14ac:dyDescent="0.25">
      <c r="B247" s="11" t="s">
        <v>765</v>
      </c>
      <c r="C247" s="11" t="s">
        <v>1064</v>
      </c>
      <c r="D247" s="11" t="s">
        <v>1065</v>
      </c>
      <c r="E247" s="11" t="s">
        <v>739</v>
      </c>
      <c r="F247" s="11" t="s">
        <v>1066</v>
      </c>
      <c r="G247" s="11" t="s">
        <v>1067</v>
      </c>
      <c r="H247" s="11" t="s">
        <v>1068</v>
      </c>
      <c r="I247" s="11">
        <v>19670700</v>
      </c>
      <c r="J247" s="11">
        <v>45790</v>
      </c>
      <c r="K247" s="11">
        <v>45877</v>
      </c>
      <c r="L247" s="11" t="s">
        <v>727</v>
      </c>
      <c r="M247" s="11">
        <v>0</v>
      </c>
      <c r="N247" s="11">
        <f t="shared" si="0"/>
        <v>19670700</v>
      </c>
      <c r="O247" s="11">
        <v>19670700</v>
      </c>
      <c r="P247" s="11">
        <f t="shared" si="1"/>
        <v>0</v>
      </c>
      <c r="Q247" s="11">
        <f t="shared" si="2"/>
        <v>1</v>
      </c>
      <c r="R247" s="10" t="s">
        <v>1069</v>
      </c>
    </row>
    <row r="248" spans="2:18" ht="14.25" customHeight="1" x14ac:dyDescent="0.25">
      <c r="B248" s="11" t="s">
        <v>758</v>
      </c>
      <c r="C248" s="11" t="s">
        <v>1070</v>
      </c>
      <c r="D248" s="11" t="s">
        <v>1071</v>
      </c>
      <c r="E248" s="11" t="s">
        <v>731</v>
      </c>
      <c r="F248" s="11" t="s">
        <v>1072</v>
      </c>
      <c r="G248" s="11" t="s">
        <v>1073</v>
      </c>
      <c r="H248" s="11" t="s">
        <v>1074</v>
      </c>
      <c r="I248" s="11">
        <v>500000000</v>
      </c>
      <c r="J248" s="11">
        <v>45777</v>
      </c>
      <c r="K248" s="11">
        <v>45781</v>
      </c>
      <c r="L248" s="11" t="s">
        <v>727</v>
      </c>
      <c r="M248" s="11">
        <v>0</v>
      </c>
      <c r="N248" s="11">
        <f t="shared" si="0"/>
        <v>500000000</v>
      </c>
      <c r="O248" s="11">
        <v>500000000</v>
      </c>
      <c r="P248" s="11">
        <f t="shared" si="1"/>
        <v>0</v>
      </c>
      <c r="Q248" s="11">
        <f t="shared" si="2"/>
        <v>1</v>
      </c>
      <c r="R248" s="10" t="s">
        <v>764</v>
      </c>
    </row>
    <row r="249" spans="2:18" ht="14.25" customHeight="1" x14ac:dyDescent="0.25">
      <c r="B249" s="11" t="s">
        <v>751</v>
      </c>
      <c r="C249" s="11" t="s">
        <v>1075</v>
      </c>
      <c r="D249" s="11" t="s">
        <v>1076</v>
      </c>
      <c r="E249" s="11" t="s">
        <v>739</v>
      </c>
      <c r="F249" s="11" t="s">
        <v>1077</v>
      </c>
      <c r="G249" s="11" t="s">
        <v>1078</v>
      </c>
      <c r="H249" s="11" t="s">
        <v>1079</v>
      </c>
      <c r="I249" s="11">
        <v>190600000</v>
      </c>
      <c r="J249" s="11">
        <v>45800</v>
      </c>
      <c r="K249" s="11">
        <v>45845</v>
      </c>
      <c r="L249" s="11" t="s">
        <v>727</v>
      </c>
      <c r="M249" s="11">
        <v>0</v>
      </c>
      <c r="N249" s="11">
        <f t="shared" si="0"/>
        <v>190600000</v>
      </c>
      <c r="O249" s="11">
        <v>190599999</v>
      </c>
      <c r="P249" s="11">
        <f t="shared" si="1"/>
        <v>1</v>
      </c>
      <c r="Q249" s="11">
        <f t="shared" si="2"/>
        <v>0.99999999475341028</v>
      </c>
      <c r="R249" s="10" t="s">
        <v>1080</v>
      </c>
    </row>
    <row r="250" spans="2:18" ht="14.25" customHeight="1" x14ac:dyDescent="0.25">
      <c r="B250" s="11" t="s">
        <v>758</v>
      </c>
      <c r="C250" s="11" t="s">
        <v>1081</v>
      </c>
      <c r="D250" s="11" t="s">
        <v>1082</v>
      </c>
      <c r="E250" s="11" t="s">
        <v>731</v>
      </c>
      <c r="F250" s="11" t="s">
        <v>1083</v>
      </c>
      <c r="G250" s="11" t="s">
        <v>1084</v>
      </c>
      <c r="H250" s="11" t="s">
        <v>1085</v>
      </c>
      <c r="I250" s="11">
        <v>83538000</v>
      </c>
      <c r="J250" s="11">
        <v>45784</v>
      </c>
      <c r="K250" s="11">
        <v>45786</v>
      </c>
      <c r="L250" s="11" t="s">
        <v>727</v>
      </c>
      <c r="M250" s="11">
        <v>0</v>
      </c>
      <c r="N250" s="11">
        <f t="shared" ref="N250:N313" si="3">SUM(I250+M250)</f>
        <v>83538000</v>
      </c>
      <c r="O250" s="11">
        <v>83538000</v>
      </c>
      <c r="P250" s="11">
        <f t="shared" si="1"/>
        <v>0</v>
      </c>
      <c r="Q250" s="11">
        <f t="shared" si="2"/>
        <v>1</v>
      </c>
      <c r="R250" s="10" t="s">
        <v>764</v>
      </c>
    </row>
    <row r="251" spans="2:18" ht="14.25" customHeight="1" x14ac:dyDescent="0.25">
      <c r="B251" s="11" t="s">
        <v>751</v>
      </c>
      <c r="C251" s="11" t="s">
        <v>1086</v>
      </c>
      <c r="D251" s="11" t="s">
        <v>1087</v>
      </c>
      <c r="E251" s="11" t="s">
        <v>739</v>
      </c>
      <c r="F251" s="11" t="s">
        <v>1088</v>
      </c>
      <c r="G251" s="11" t="s">
        <v>1089</v>
      </c>
      <c r="H251" s="11" t="s">
        <v>1090</v>
      </c>
      <c r="I251" s="11">
        <v>2499999730</v>
      </c>
      <c r="J251" s="11">
        <v>45797</v>
      </c>
      <c r="K251" s="11">
        <v>46022</v>
      </c>
      <c r="L251" s="11">
        <v>1</v>
      </c>
      <c r="M251" s="11">
        <v>1175223625</v>
      </c>
      <c r="N251" s="11">
        <f t="shared" si="3"/>
        <v>3675223355</v>
      </c>
      <c r="O251" s="11">
        <v>3459000000</v>
      </c>
      <c r="P251" s="11">
        <f t="shared" ref="P251:P314" si="4">N251-O251</f>
        <v>216223355</v>
      </c>
      <c r="Q251" s="11">
        <f t="shared" ref="Q251:Q314" si="5">O251/N251</f>
        <v>0.94116728859326704</v>
      </c>
      <c r="R251" s="10" t="s">
        <v>1091</v>
      </c>
    </row>
    <row r="252" spans="2:18" ht="14.25" customHeight="1" x14ac:dyDescent="0.25">
      <c r="B252" s="11" t="s">
        <v>765</v>
      </c>
      <c r="C252" s="11" t="s">
        <v>1092</v>
      </c>
      <c r="D252" s="11" t="s">
        <v>1093</v>
      </c>
      <c r="E252" s="11" t="s">
        <v>731</v>
      </c>
      <c r="F252" s="11" t="s">
        <v>1094</v>
      </c>
      <c r="G252" s="11" t="s">
        <v>1095</v>
      </c>
      <c r="H252" s="11" t="s">
        <v>1096</v>
      </c>
      <c r="I252" s="11">
        <v>550000000</v>
      </c>
      <c r="J252" s="11">
        <v>45797</v>
      </c>
      <c r="K252" s="11">
        <v>46022</v>
      </c>
      <c r="L252" s="11">
        <v>1</v>
      </c>
      <c r="M252" s="11">
        <v>320000000</v>
      </c>
      <c r="N252" s="11">
        <f t="shared" si="3"/>
        <v>870000000</v>
      </c>
      <c r="O252" s="11">
        <v>869999997</v>
      </c>
      <c r="P252" s="11">
        <f t="shared" si="4"/>
        <v>3</v>
      </c>
      <c r="Q252" s="11">
        <f t="shared" si="5"/>
        <v>0.99999999655172411</v>
      </c>
      <c r="R252" s="10" t="s">
        <v>808</v>
      </c>
    </row>
    <row r="253" spans="2:18" ht="14.25" customHeight="1" x14ac:dyDescent="0.25">
      <c r="B253" s="11" t="s">
        <v>765</v>
      </c>
      <c r="C253" s="11" t="s">
        <v>1097</v>
      </c>
      <c r="D253" s="11" t="s">
        <v>1098</v>
      </c>
      <c r="E253" s="11" t="s">
        <v>731</v>
      </c>
      <c r="F253" s="11" t="s">
        <v>1099</v>
      </c>
      <c r="G253" s="11" t="s">
        <v>1100</v>
      </c>
      <c r="H253" s="11" t="s">
        <v>1101</v>
      </c>
      <c r="I253" s="11">
        <v>1365900520</v>
      </c>
      <c r="J253" s="11">
        <v>45796</v>
      </c>
      <c r="K253" s="11">
        <v>46022</v>
      </c>
      <c r="L253" s="11">
        <v>2</v>
      </c>
      <c r="M253" s="11">
        <v>719401132</v>
      </c>
      <c r="N253" s="11">
        <f t="shared" si="3"/>
        <v>2085301652</v>
      </c>
      <c r="O253" s="11">
        <v>2085301652</v>
      </c>
      <c r="P253" s="11">
        <f t="shared" si="4"/>
        <v>0</v>
      </c>
      <c r="Q253" s="11">
        <f t="shared" si="5"/>
        <v>1</v>
      </c>
      <c r="R253" s="10" t="s">
        <v>1102</v>
      </c>
    </row>
    <row r="254" spans="2:18" ht="14.25" customHeight="1" x14ac:dyDescent="0.25">
      <c r="B254" s="11" t="s">
        <v>714</v>
      </c>
      <c r="C254" s="11" t="s">
        <v>1103</v>
      </c>
      <c r="D254" s="11" t="s">
        <v>1104</v>
      </c>
      <c r="E254" s="11" t="s">
        <v>739</v>
      </c>
      <c r="F254" s="11" t="s">
        <v>1105</v>
      </c>
      <c r="G254" s="11" t="s">
        <v>1106</v>
      </c>
      <c r="H254" s="11" t="s">
        <v>1107</v>
      </c>
      <c r="I254" s="11">
        <v>571544180</v>
      </c>
      <c r="J254" s="11">
        <v>45797</v>
      </c>
      <c r="K254" s="11">
        <v>45889</v>
      </c>
      <c r="L254" s="11" t="s">
        <v>727</v>
      </c>
      <c r="M254" s="11">
        <v>0</v>
      </c>
      <c r="N254" s="11">
        <f t="shared" si="3"/>
        <v>571544180</v>
      </c>
      <c r="O254" s="11">
        <v>571544168</v>
      </c>
      <c r="P254" s="11">
        <f t="shared" si="4"/>
        <v>12</v>
      </c>
      <c r="Q254" s="11">
        <f t="shared" si="5"/>
        <v>0.99999997900424775</v>
      </c>
      <c r="R254" s="10" t="s">
        <v>1108</v>
      </c>
    </row>
    <row r="255" spans="2:18" ht="14.25" customHeight="1" x14ac:dyDescent="0.25">
      <c r="B255" s="11" t="s">
        <v>714</v>
      </c>
      <c r="C255" s="11" t="s">
        <v>1109</v>
      </c>
      <c r="D255" s="11" t="s">
        <v>1110</v>
      </c>
      <c r="E255" s="11" t="s">
        <v>739</v>
      </c>
      <c r="F255" s="11" t="s">
        <v>1111</v>
      </c>
      <c r="G255" s="11" t="s">
        <v>1112</v>
      </c>
      <c r="H255" s="11" t="s">
        <v>1113</v>
      </c>
      <c r="I255" s="11">
        <v>996158763</v>
      </c>
      <c r="J255" s="11">
        <v>45807</v>
      </c>
      <c r="K255" s="11">
        <v>46022</v>
      </c>
      <c r="L255" s="11">
        <v>1</v>
      </c>
      <c r="M255" s="11">
        <v>349907653</v>
      </c>
      <c r="N255" s="11">
        <f t="shared" si="3"/>
        <v>1346066416</v>
      </c>
      <c r="O255" s="11">
        <v>1346158763</v>
      </c>
      <c r="P255" s="11">
        <f t="shared" si="4"/>
        <v>-92347</v>
      </c>
      <c r="Q255" s="11">
        <f t="shared" si="5"/>
        <v>1.0000686050843424</v>
      </c>
      <c r="R255" s="10" t="s">
        <v>1114</v>
      </c>
    </row>
    <row r="256" spans="2:18" ht="14.25" customHeight="1" x14ac:dyDescent="0.25">
      <c r="B256" s="11" t="s">
        <v>714</v>
      </c>
      <c r="C256" s="11" t="s">
        <v>1115</v>
      </c>
      <c r="D256" s="11" t="s">
        <v>1116</v>
      </c>
      <c r="E256" s="11" t="s">
        <v>739</v>
      </c>
      <c r="F256" s="11" t="s">
        <v>1117</v>
      </c>
      <c r="G256" s="11" t="s">
        <v>1112</v>
      </c>
      <c r="H256" s="11" t="s">
        <v>1113</v>
      </c>
      <c r="I256" s="11">
        <v>1035066760</v>
      </c>
      <c r="J256" s="11">
        <v>45807</v>
      </c>
      <c r="K256" s="11">
        <v>46022</v>
      </c>
      <c r="L256" s="11">
        <v>2</v>
      </c>
      <c r="M256" s="11">
        <v>2600935995</v>
      </c>
      <c r="N256" s="11">
        <f t="shared" si="3"/>
        <v>3636002755</v>
      </c>
      <c r="O256" s="11">
        <v>1902045425</v>
      </c>
      <c r="P256" s="11">
        <f t="shared" si="4"/>
        <v>1733957330</v>
      </c>
      <c r="Q256" s="11">
        <f t="shared" si="5"/>
        <v>0.52311440699114653</v>
      </c>
      <c r="R256" s="10" t="s">
        <v>1114</v>
      </c>
    </row>
    <row r="257" spans="2:18" ht="14.25" customHeight="1" x14ac:dyDescent="0.25">
      <c r="B257" s="11" t="s">
        <v>744</v>
      </c>
      <c r="C257" s="11" t="s">
        <v>1118</v>
      </c>
      <c r="D257" s="11" t="s">
        <v>1119</v>
      </c>
      <c r="E257" s="11" t="s">
        <v>739</v>
      </c>
      <c r="F257" s="11" t="s">
        <v>1120</v>
      </c>
      <c r="G257" s="11" t="s">
        <v>1121</v>
      </c>
      <c r="H257" s="11" t="s">
        <v>1122</v>
      </c>
      <c r="I257" s="11">
        <v>1160627915</v>
      </c>
      <c r="J257" s="11">
        <v>45807</v>
      </c>
      <c r="K257" s="11">
        <v>45996</v>
      </c>
      <c r="L257" s="11">
        <v>2</v>
      </c>
      <c r="M257" s="11">
        <v>347306401</v>
      </c>
      <c r="N257" s="11">
        <f t="shared" si="3"/>
        <v>1507934316</v>
      </c>
      <c r="O257" s="11">
        <v>1219511685</v>
      </c>
      <c r="P257" s="11">
        <f t="shared" si="4"/>
        <v>288422631</v>
      </c>
      <c r="Q257" s="11">
        <f t="shared" si="5"/>
        <v>0.80872997720147377</v>
      </c>
      <c r="R257" s="10" t="s">
        <v>1123</v>
      </c>
    </row>
    <row r="258" spans="2:18" ht="14.25" customHeight="1" x14ac:dyDescent="0.25">
      <c r="B258" s="11" t="s">
        <v>714</v>
      </c>
      <c r="C258" s="11" t="s">
        <v>1124</v>
      </c>
      <c r="D258" s="11" t="s">
        <v>1125</v>
      </c>
      <c r="E258" s="11" t="s">
        <v>739</v>
      </c>
      <c r="F258" s="11" t="s">
        <v>1126</v>
      </c>
      <c r="G258" s="11" t="s">
        <v>1030</v>
      </c>
      <c r="H258" s="11" t="s">
        <v>1031</v>
      </c>
      <c r="I258" s="11">
        <v>10353000</v>
      </c>
      <c r="J258" s="11">
        <v>45798</v>
      </c>
      <c r="K258" s="11">
        <v>45890</v>
      </c>
      <c r="L258" s="11" t="s">
        <v>727</v>
      </c>
      <c r="M258" s="11">
        <v>0</v>
      </c>
      <c r="N258" s="11">
        <f t="shared" si="3"/>
        <v>10353000</v>
      </c>
      <c r="O258" s="11">
        <v>10353000</v>
      </c>
      <c r="P258" s="11">
        <f t="shared" si="4"/>
        <v>0</v>
      </c>
      <c r="Q258" s="11">
        <f t="shared" si="5"/>
        <v>1</v>
      </c>
      <c r="R258" s="10" t="s">
        <v>1127</v>
      </c>
    </row>
    <row r="259" spans="2:18" ht="14.25" customHeight="1" x14ac:dyDescent="0.25">
      <c r="B259" s="11" t="s">
        <v>714</v>
      </c>
      <c r="C259" s="11" t="s">
        <v>1128</v>
      </c>
      <c r="D259" s="11" t="s">
        <v>1129</v>
      </c>
      <c r="E259" s="11" t="s">
        <v>739</v>
      </c>
      <c r="F259" s="11" t="s">
        <v>1130</v>
      </c>
      <c r="G259" s="11" t="s">
        <v>1131</v>
      </c>
      <c r="H259" s="11" t="s">
        <v>1132</v>
      </c>
      <c r="I259" s="11">
        <v>7689037</v>
      </c>
      <c r="J259" s="11">
        <v>45797</v>
      </c>
      <c r="K259" s="11">
        <v>45889</v>
      </c>
      <c r="L259" s="11" t="s">
        <v>727</v>
      </c>
      <c r="M259" s="11">
        <v>0</v>
      </c>
      <c r="N259" s="11">
        <f t="shared" si="3"/>
        <v>7689037</v>
      </c>
      <c r="O259" s="11">
        <v>7689037</v>
      </c>
      <c r="P259" s="11">
        <f t="shared" si="4"/>
        <v>0</v>
      </c>
      <c r="Q259" s="11">
        <f t="shared" si="5"/>
        <v>1</v>
      </c>
      <c r="R259" s="10" t="s">
        <v>1127</v>
      </c>
    </row>
    <row r="260" spans="2:18" ht="14.25" customHeight="1" x14ac:dyDescent="0.25">
      <c r="B260" s="11" t="s">
        <v>966</v>
      </c>
      <c r="C260" s="11" t="s">
        <v>1133</v>
      </c>
      <c r="D260" s="11" t="s">
        <v>493</v>
      </c>
      <c r="E260" s="11" t="s">
        <v>739</v>
      </c>
      <c r="F260" s="11" t="s">
        <v>120</v>
      </c>
      <c r="G260" s="11" t="s">
        <v>1134</v>
      </c>
      <c r="H260" s="11" t="s">
        <v>1135</v>
      </c>
      <c r="I260" s="11">
        <v>60000000</v>
      </c>
      <c r="J260" s="11">
        <v>45812</v>
      </c>
      <c r="K260" s="11">
        <v>46387</v>
      </c>
      <c r="L260" s="11">
        <v>2</v>
      </c>
      <c r="M260" s="11">
        <v>72000000</v>
      </c>
      <c r="N260" s="11">
        <f t="shared" si="3"/>
        <v>132000000</v>
      </c>
      <c r="O260" s="11">
        <v>24040128</v>
      </c>
      <c r="P260" s="11">
        <f t="shared" si="4"/>
        <v>107959872</v>
      </c>
      <c r="Q260" s="11">
        <f t="shared" si="5"/>
        <v>0.18212218181818182</v>
      </c>
      <c r="R260" s="10" t="s">
        <v>1136</v>
      </c>
    </row>
    <row r="261" spans="2:18" ht="14.25" customHeight="1" x14ac:dyDescent="0.25">
      <c r="B261" s="11" t="s">
        <v>714</v>
      </c>
      <c r="C261" s="11" t="s">
        <v>1137</v>
      </c>
      <c r="D261" s="11" t="s">
        <v>1138</v>
      </c>
      <c r="E261" s="11" t="s">
        <v>739</v>
      </c>
      <c r="F261" s="11" t="s">
        <v>1139</v>
      </c>
      <c r="G261" s="11" t="s">
        <v>835</v>
      </c>
      <c r="H261" s="11" t="s">
        <v>1140</v>
      </c>
      <c r="I261" s="11">
        <v>2261648327</v>
      </c>
      <c r="J261" s="11">
        <v>45800</v>
      </c>
      <c r="K261" s="11">
        <v>45965</v>
      </c>
      <c r="L261" s="11" t="s">
        <v>727</v>
      </c>
      <c r="M261" s="11">
        <v>0</v>
      </c>
      <c r="N261" s="11">
        <f t="shared" si="3"/>
        <v>2261648327</v>
      </c>
      <c r="O261" s="11">
        <v>2232885061</v>
      </c>
      <c r="P261" s="11">
        <f t="shared" si="4"/>
        <v>28763266</v>
      </c>
      <c r="Q261" s="11">
        <f t="shared" si="5"/>
        <v>0.98728216687951942</v>
      </c>
      <c r="R261" s="10" t="s">
        <v>1141</v>
      </c>
    </row>
    <row r="262" spans="2:18" ht="14.25" customHeight="1" x14ac:dyDescent="0.25">
      <c r="B262" s="11" t="s">
        <v>765</v>
      </c>
      <c r="C262" s="11" t="s">
        <v>1142</v>
      </c>
      <c r="D262" s="11" t="s">
        <v>1143</v>
      </c>
      <c r="E262" s="11" t="s">
        <v>731</v>
      </c>
      <c r="F262" s="11" t="s">
        <v>1144</v>
      </c>
      <c r="G262" s="11" t="s">
        <v>1145</v>
      </c>
      <c r="H262" s="11" t="s">
        <v>1146</v>
      </c>
      <c r="I262" s="11">
        <v>33754350</v>
      </c>
      <c r="J262" s="11">
        <v>45800</v>
      </c>
      <c r="K262" s="11">
        <v>45838</v>
      </c>
      <c r="L262" s="11" t="s">
        <v>727</v>
      </c>
      <c r="M262" s="11">
        <v>0</v>
      </c>
      <c r="N262" s="11">
        <f t="shared" si="3"/>
        <v>33754350</v>
      </c>
      <c r="O262" s="11">
        <v>33754350</v>
      </c>
      <c r="P262" s="11">
        <f t="shared" si="4"/>
        <v>0</v>
      </c>
      <c r="Q262" s="11">
        <f t="shared" si="5"/>
        <v>1</v>
      </c>
      <c r="R262" s="10" t="s">
        <v>1147</v>
      </c>
    </row>
    <row r="263" spans="2:18" ht="14.25" customHeight="1" x14ac:dyDescent="0.25">
      <c r="B263" s="11" t="s">
        <v>765</v>
      </c>
      <c r="C263" s="11" t="s">
        <v>1148</v>
      </c>
      <c r="D263" s="11" t="s">
        <v>1149</v>
      </c>
      <c r="E263" s="11" t="s">
        <v>731</v>
      </c>
      <c r="F263" s="11" t="s">
        <v>1150</v>
      </c>
      <c r="G263" s="11" t="s">
        <v>1151</v>
      </c>
      <c r="H263" s="11" t="s">
        <v>1152</v>
      </c>
      <c r="I263" s="11">
        <v>23759540</v>
      </c>
      <c r="J263" s="11">
        <v>45798</v>
      </c>
      <c r="K263" s="11">
        <v>46006</v>
      </c>
      <c r="L263" s="11">
        <v>1</v>
      </c>
      <c r="M263" s="11">
        <v>0</v>
      </c>
      <c r="N263" s="11">
        <f t="shared" si="3"/>
        <v>23759540</v>
      </c>
      <c r="O263" s="11">
        <v>23759540</v>
      </c>
      <c r="P263" s="11">
        <f t="shared" si="4"/>
        <v>0</v>
      </c>
      <c r="Q263" s="11">
        <f t="shared" si="5"/>
        <v>1</v>
      </c>
      <c r="R263" s="10" t="s">
        <v>1153</v>
      </c>
    </row>
    <row r="264" spans="2:18" ht="14.25" customHeight="1" x14ac:dyDescent="0.25">
      <c r="B264" s="11" t="s">
        <v>765</v>
      </c>
      <c r="C264" s="11" t="s">
        <v>1154</v>
      </c>
      <c r="D264" s="11" t="s">
        <v>1155</v>
      </c>
      <c r="E264" s="11" t="s">
        <v>739</v>
      </c>
      <c r="F264" s="11" t="s">
        <v>1156</v>
      </c>
      <c r="G264" s="11" t="s">
        <v>1157</v>
      </c>
      <c r="H264" s="11" t="s">
        <v>1158</v>
      </c>
      <c r="I264" s="11">
        <v>1537442</v>
      </c>
      <c r="J264" s="11">
        <v>45800</v>
      </c>
      <c r="K264" s="11">
        <v>45890</v>
      </c>
      <c r="L264" s="11" t="s">
        <v>727</v>
      </c>
      <c r="M264" s="11">
        <v>0</v>
      </c>
      <c r="N264" s="11">
        <f t="shared" si="3"/>
        <v>1537442</v>
      </c>
      <c r="O264" s="11">
        <v>1537441</v>
      </c>
      <c r="P264" s="11">
        <f t="shared" si="4"/>
        <v>1</v>
      </c>
      <c r="Q264" s="11">
        <f t="shared" si="5"/>
        <v>0.99999934956895931</v>
      </c>
      <c r="R264" s="10" t="s">
        <v>1159</v>
      </c>
    </row>
    <row r="265" spans="2:18" ht="14.25" customHeight="1" x14ac:dyDescent="0.25">
      <c r="B265" s="11" t="s">
        <v>744</v>
      </c>
      <c r="C265" s="11" t="s">
        <v>1160</v>
      </c>
      <c r="D265" s="11" t="s">
        <v>1161</v>
      </c>
      <c r="E265" s="11" t="s">
        <v>731</v>
      </c>
      <c r="F265" s="11" t="s">
        <v>1162</v>
      </c>
      <c r="G265" s="11" t="s">
        <v>1163</v>
      </c>
      <c r="H265" s="11">
        <v>10543059</v>
      </c>
      <c r="I265" s="11">
        <v>147279000</v>
      </c>
      <c r="J265" s="11">
        <v>45807</v>
      </c>
      <c r="K265" s="11">
        <v>45989</v>
      </c>
      <c r="L265" s="11" t="s">
        <v>727</v>
      </c>
      <c r="M265" s="11">
        <v>0</v>
      </c>
      <c r="N265" s="11">
        <f t="shared" si="3"/>
        <v>147279000</v>
      </c>
      <c r="O265" s="11">
        <v>81846679</v>
      </c>
      <c r="P265" s="11">
        <f t="shared" si="4"/>
        <v>65432321</v>
      </c>
      <c r="Q265" s="11">
        <f t="shared" si="5"/>
        <v>0.55572538515334846</v>
      </c>
      <c r="R265" s="10" t="s">
        <v>1164</v>
      </c>
    </row>
    <row r="266" spans="2:18" ht="14.25" customHeight="1" x14ac:dyDescent="0.25">
      <c r="B266" s="11" t="s">
        <v>744</v>
      </c>
      <c r="C266" s="11" t="s">
        <v>1165</v>
      </c>
      <c r="D266" s="11" t="s">
        <v>1166</v>
      </c>
      <c r="E266" s="11" t="s">
        <v>731</v>
      </c>
      <c r="F266" s="11" t="s">
        <v>1167</v>
      </c>
      <c r="G266" s="11" t="s">
        <v>1168</v>
      </c>
      <c r="H266" s="11" t="s">
        <v>1169</v>
      </c>
      <c r="I266" s="11">
        <v>113948510</v>
      </c>
      <c r="J266" s="11">
        <v>45799</v>
      </c>
      <c r="K266" s="11">
        <v>45989</v>
      </c>
      <c r="L266" s="11">
        <v>1</v>
      </c>
      <c r="M266" s="11">
        <v>6000000</v>
      </c>
      <c r="N266" s="11">
        <f t="shared" si="3"/>
        <v>119948510</v>
      </c>
      <c r="O266" s="11">
        <v>63603739</v>
      </c>
      <c r="P266" s="11">
        <f t="shared" si="4"/>
        <v>56344771</v>
      </c>
      <c r="Q266" s="11">
        <f t="shared" si="5"/>
        <v>0.53025868349677707</v>
      </c>
      <c r="R266" s="10" t="s">
        <v>1164</v>
      </c>
    </row>
    <row r="267" spans="2:18" ht="14.25" customHeight="1" x14ac:dyDescent="0.25">
      <c r="B267" s="11" t="s">
        <v>744</v>
      </c>
      <c r="C267" s="11" t="s">
        <v>1170</v>
      </c>
      <c r="D267" s="11" t="s">
        <v>1171</v>
      </c>
      <c r="E267" s="11" t="s">
        <v>731</v>
      </c>
      <c r="F267" s="11" t="s">
        <v>1172</v>
      </c>
      <c r="G267" s="11" t="s">
        <v>1163</v>
      </c>
      <c r="H267" s="11">
        <v>10543059</v>
      </c>
      <c r="I267" s="11">
        <v>1584418000</v>
      </c>
      <c r="J267" s="11">
        <v>45805</v>
      </c>
      <c r="K267" s="11">
        <v>45989</v>
      </c>
      <c r="L267" s="11" t="s">
        <v>727</v>
      </c>
      <c r="M267" s="11">
        <v>0</v>
      </c>
      <c r="N267" s="11">
        <f t="shared" si="3"/>
        <v>1584418000</v>
      </c>
      <c r="O267" s="11">
        <v>1101137176</v>
      </c>
      <c r="P267" s="11">
        <f t="shared" si="4"/>
        <v>483280824</v>
      </c>
      <c r="Q267" s="11">
        <f t="shared" si="5"/>
        <v>0.69497896135994419</v>
      </c>
      <c r="R267" s="10" t="s">
        <v>1173</v>
      </c>
    </row>
    <row r="268" spans="2:18" ht="14.25" customHeight="1" x14ac:dyDescent="0.25">
      <c r="B268" s="11" t="s">
        <v>714</v>
      </c>
      <c r="C268" s="11" t="s">
        <v>1174</v>
      </c>
      <c r="D268" s="11" t="s">
        <v>1175</v>
      </c>
      <c r="E268" s="11" t="s">
        <v>739</v>
      </c>
      <c r="F268" s="11" t="s">
        <v>1176</v>
      </c>
      <c r="G268" s="11" t="s">
        <v>980</v>
      </c>
      <c r="H268" s="11" t="s">
        <v>981</v>
      </c>
      <c r="I268" s="11">
        <v>1633249225</v>
      </c>
      <c r="J268" s="11">
        <v>45804</v>
      </c>
      <c r="K268" s="11">
        <v>45980</v>
      </c>
      <c r="L268" s="11">
        <v>1</v>
      </c>
      <c r="M268" s="11">
        <v>485468619</v>
      </c>
      <c r="N268" s="11">
        <f t="shared" si="3"/>
        <v>2118717844</v>
      </c>
      <c r="O268" s="11">
        <v>2118717799</v>
      </c>
      <c r="P268" s="11">
        <f t="shared" si="4"/>
        <v>45</v>
      </c>
      <c r="Q268" s="11">
        <f t="shared" si="5"/>
        <v>0.99999997876073965</v>
      </c>
      <c r="R268" s="10" t="s">
        <v>1177</v>
      </c>
    </row>
    <row r="269" spans="2:18" ht="14.25" customHeight="1" x14ac:dyDescent="0.25">
      <c r="B269" s="11" t="s">
        <v>744</v>
      </c>
      <c r="C269" s="11" t="s">
        <v>1178</v>
      </c>
      <c r="D269" s="11" t="s">
        <v>1179</v>
      </c>
      <c r="E269" s="11" t="s">
        <v>739</v>
      </c>
      <c r="F269" s="11" t="s">
        <v>1180</v>
      </c>
      <c r="G269" s="11" t="s">
        <v>1181</v>
      </c>
      <c r="H269" s="11" t="s">
        <v>1182</v>
      </c>
      <c r="I269" s="11">
        <v>699908398</v>
      </c>
      <c r="J269" s="11">
        <v>45811</v>
      </c>
      <c r="K269" s="11">
        <v>45972</v>
      </c>
      <c r="L269" s="11" t="s">
        <v>727</v>
      </c>
      <c r="M269" s="11">
        <v>0</v>
      </c>
      <c r="N269" s="11">
        <f t="shared" si="3"/>
        <v>699908398</v>
      </c>
      <c r="O269" s="11">
        <v>697454955</v>
      </c>
      <c r="P269" s="11">
        <f t="shared" si="4"/>
        <v>2453443</v>
      </c>
      <c r="Q269" s="11">
        <f t="shared" si="5"/>
        <v>0.99649462271489986</v>
      </c>
      <c r="R269" s="10" t="s">
        <v>1123</v>
      </c>
    </row>
    <row r="270" spans="2:18" ht="14.25" customHeight="1" x14ac:dyDescent="0.25">
      <c r="B270" s="11" t="s">
        <v>714</v>
      </c>
      <c r="C270" s="11" t="s">
        <v>1183</v>
      </c>
      <c r="D270" s="11" t="s">
        <v>1184</v>
      </c>
      <c r="E270" s="11" t="s">
        <v>739</v>
      </c>
      <c r="F270" s="11" t="s">
        <v>1185</v>
      </c>
      <c r="G270" s="11" t="s">
        <v>1131</v>
      </c>
      <c r="H270" s="11" t="s">
        <v>1132</v>
      </c>
      <c r="I270" s="11">
        <v>116462094</v>
      </c>
      <c r="J270" s="11">
        <v>45807</v>
      </c>
      <c r="K270" s="11">
        <v>45977</v>
      </c>
      <c r="L270" s="11" t="s">
        <v>727</v>
      </c>
      <c r="M270" s="11">
        <v>0</v>
      </c>
      <c r="N270" s="11">
        <f t="shared" si="3"/>
        <v>116462094</v>
      </c>
      <c r="O270" s="11">
        <v>116462091</v>
      </c>
      <c r="P270" s="11">
        <f t="shared" si="4"/>
        <v>3</v>
      </c>
      <c r="Q270" s="11">
        <f t="shared" si="5"/>
        <v>0.99999997424054565</v>
      </c>
      <c r="R270" s="10" t="s">
        <v>922</v>
      </c>
    </row>
    <row r="271" spans="2:18" ht="14.25" customHeight="1" x14ac:dyDescent="0.25">
      <c r="B271" s="11" t="s">
        <v>765</v>
      </c>
      <c r="C271" s="11" t="s">
        <v>1186</v>
      </c>
      <c r="D271" s="11" t="s">
        <v>1187</v>
      </c>
      <c r="E271" s="11" t="s">
        <v>739</v>
      </c>
      <c r="F271" s="11" t="s">
        <v>1188</v>
      </c>
      <c r="G271" s="11" t="s">
        <v>1189</v>
      </c>
      <c r="H271" s="11" t="s">
        <v>1190</v>
      </c>
      <c r="I271" s="11">
        <v>75408008</v>
      </c>
      <c r="J271" s="11">
        <v>45811</v>
      </c>
      <c r="K271" s="11">
        <v>45930</v>
      </c>
      <c r="L271" s="11" t="s">
        <v>727</v>
      </c>
      <c r="M271" s="11">
        <v>0</v>
      </c>
      <c r="N271" s="11">
        <f t="shared" si="3"/>
        <v>75408008</v>
      </c>
      <c r="O271" s="11">
        <v>75408008</v>
      </c>
      <c r="P271" s="11">
        <f t="shared" si="4"/>
        <v>0</v>
      </c>
      <c r="Q271" s="11">
        <f t="shared" si="5"/>
        <v>1</v>
      </c>
      <c r="R271" s="10" t="s">
        <v>1191</v>
      </c>
    </row>
    <row r="272" spans="2:18" ht="14.25" customHeight="1" x14ac:dyDescent="0.25">
      <c r="B272" s="11" t="s">
        <v>714</v>
      </c>
      <c r="C272" s="11" t="s">
        <v>1192</v>
      </c>
      <c r="D272" s="11" t="s">
        <v>1193</v>
      </c>
      <c r="E272" s="11" t="s">
        <v>717</v>
      </c>
      <c r="F272" s="11" t="s">
        <v>1194</v>
      </c>
      <c r="G272" s="11" t="s">
        <v>719</v>
      </c>
      <c r="H272" s="11" t="s">
        <v>720</v>
      </c>
      <c r="I272" s="11">
        <v>13457851007</v>
      </c>
      <c r="J272" s="11">
        <v>45812</v>
      </c>
      <c r="K272" s="11">
        <v>46062</v>
      </c>
      <c r="L272" s="11" t="s">
        <v>727</v>
      </c>
      <c r="M272" s="11">
        <v>0</v>
      </c>
      <c r="N272" s="11">
        <f t="shared" si="3"/>
        <v>13457851007</v>
      </c>
      <c r="O272" s="11">
        <v>10408326537</v>
      </c>
      <c r="P272" s="11">
        <f t="shared" si="4"/>
        <v>3049524470</v>
      </c>
      <c r="Q272" s="11">
        <f t="shared" si="5"/>
        <v>0.77340182556532888</v>
      </c>
      <c r="R272" s="10" t="s">
        <v>1195</v>
      </c>
    </row>
    <row r="273" spans="2:18" ht="14.25" customHeight="1" x14ac:dyDescent="0.25">
      <c r="B273" s="11" t="s">
        <v>714</v>
      </c>
      <c r="C273" s="11" t="s">
        <v>1196</v>
      </c>
      <c r="D273" s="11" t="s">
        <v>1197</v>
      </c>
      <c r="E273" s="11" t="s">
        <v>739</v>
      </c>
      <c r="F273" s="11" t="s">
        <v>1198</v>
      </c>
      <c r="G273" s="11" t="s">
        <v>1199</v>
      </c>
      <c r="H273" s="11" t="s">
        <v>981</v>
      </c>
      <c r="I273" s="11">
        <v>2761580226</v>
      </c>
      <c r="J273" s="11">
        <v>45811</v>
      </c>
      <c r="K273" s="11">
        <v>45991</v>
      </c>
      <c r="L273" s="11">
        <v>2</v>
      </c>
      <c r="M273" s="11">
        <v>0</v>
      </c>
      <c r="N273" s="11">
        <f t="shared" si="3"/>
        <v>2761580226</v>
      </c>
      <c r="O273" s="11">
        <v>2744199507</v>
      </c>
      <c r="P273" s="11">
        <f t="shared" si="4"/>
        <v>17380719</v>
      </c>
      <c r="Q273" s="11">
        <f t="shared" si="5"/>
        <v>0.99370624150753895</v>
      </c>
      <c r="R273" s="10" t="s">
        <v>1200</v>
      </c>
    </row>
    <row r="274" spans="2:18" ht="14.25" customHeight="1" x14ac:dyDescent="0.25">
      <c r="B274" s="11" t="s">
        <v>714</v>
      </c>
      <c r="C274" s="11" t="s">
        <v>1201</v>
      </c>
      <c r="D274" s="11" t="s">
        <v>1202</v>
      </c>
      <c r="E274" s="11" t="s">
        <v>731</v>
      </c>
      <c r="F274" s="11" t="s">
        <v>1203</v>
      </c>
      <c r="G274" s="11" t="s">
        <v>1151</v>
      </c>
      <c r="H274" s="11" t="s">
        <v>1152</v>
      </c>
      <c r="I274" s="11">
        <v>403053347</v>
      </c>
      <c r="J274" s="11">
        <v>45805</v>
      </c>
      <c r="K274" s="11">
        <v>45955</v>
      </c>
      <c r="L274" s="11" t="s">
        <v>727</v>
      </c>
      <c r="M274" s="11">
        <v>0</v>
      </c>
      <c r="N274" s="11">
        <f t="shared" si="3"/>
        <v>403053347</v>
      </c>
      <c r="O274" s="11">
        <v>403053346</v>
      </c>
      <c r="P274" s="11">
        <f t="shared" si="4"/>
        <v>1</v>
      </c>
      <c r="Q274" s="11">
        <f t="shared" si="5"/>
        <v>0.99999999751893887</v>
      </c>
      <c r="R274" s="10" t="s">
        <v>831</v>
      </c>
    </row>
    <row r="275" spans="2:18" ht="14.25" customHeight="1" x14ac:dyDescent="0.25">
      <c r="B275" s="11" t="s">
        <v>714</v>
      </c>
      <c r="C275" s="11" t="s">
        <v>1204</v>
      </c>
      <c r="D275" s="11" t="s">
        <v>1205</v>
      </c>
      <c r="E275" s="11" t="s">
        <v>739</v>
      </c>
      <c r="F275" s="11" t="s">
        <v>1206</v>
      </c>
      <c r="G275" s="11" t="s">
        <v>1207</v>
      </c>
      <c r="H275" s="11" t="s">
        <v>1208</v>
      </c>
      <c r="I275" s="11">
        <v>1799994</v>
      </c>
      <c r="J275" s="11">
        <v>45807</v>
      </c>
      <c r="K275" s="11">
        <v>45866</v>
      </c>
      <c r="L275" s="11" t="s">
        <v>727</v>
      </c>
      <c r="M275" s="11">
        <v>0</v>
      </c>
      <c r="N275" s="11">
        <f t="shared" si="3"/>
        <v>1799994</v>
      </c>
      <c r="O275" s="11">
        <v>1799994</v>
      </c>
      <c r="P275" s="11">
        <f t="shared" si="4"/>
        <v>0</v>
      </c>
      <c r="Q275" s="11">
        <f t="shared" si="5"/>
        <v>1</v>
      </c>
      <c r="R275" s="10" t="s">
        <v>1209</v>
      </c>
    </row>
    <row r="276" spans="2:18" ht="14.25" customHeight="1" x14ac:dyDescent="0.25">
      <c r="B276" s="11" t="s">
        <v>778</v>
      </c>
      <c r="C276" s="11" t="s">
        <v>1210</v>
      </c>
      <c r="D276" s="11" t="s">
        <v>1211</v>
      </c>
      <c r="E276" s="11" t="s">
        <v>731</v>
      </c>
      <c r="F276" s="11" t="s">
        <v>1212</v>
      </c>
      <c r="G276" s="11" t="s">
        <v>1213</v>
      </c>
      <c r="H276" s="11" t="s">
        <v>1214</v>
      </c>
      <c r="I276" s="11">
        <v>2829969304</v>
      </c>
      <c r="J276" s="11">
        <v>45811</v>
      </c>
      <c r="K276" s="11">
        <v>45903</v>
      </c>
      <c r="L276" s="11">
        <v>1</v>
      </c>
      <c r="M276" s="11">
        <v>383450741</v>
      </c>
      <c r="N276" s="11">
        <f t="shared" si="3"/>
        <v>3213420045</v>
      </c>
      <c r="O276" s="11">
        <v>3213419704</v>
      </c>
      <c r="P276" s="11">
        <f t="shared" si="4"/>
        <v>341</v>
      </c>
      <c r="Q276" s="11">
        <f t="shared" si="5"/>
        <v>0.99999989388253163</v>
      </c>
      <c r="R276" s="10" t="s">
        <v>1215</v>
      </c>
    </row>
    <row r="277" spans="2:18" ht="14.25" customHeight="1" x14ac:dyDescent="0.25">
      <c r="B277" s="11" t="s">
        <v>714</v>
      </c>
      <c r="C277" s="11" t="s">
        <v>1216</v>
      </c>
      <c r="D277" s="11" t="s">
        <v>1217</v>
      </c>
      <c r="E277" s="11" t="s">
        <v>739</v>
      </c>
      <c r="F277" s="11" t="s">
        <v>1218</v>
      </c>
      <c r="G277" s="11" t="s">
        <v>1219</v>
      </c>
      <c r="H277" s="11" t="s">
        <v>1220</v>
      </c>
      <c r="I277" s="11">
        <v>37200000</v>
      </c>
      <c r="J277" s="11">
        <v>45819</v>
      </c>
      <c r="K277" s="11">
        <v>46001</v>
      </c>
      <c r="L277" s="11" t="s">
        <v>727</v>
      </c>
      <c r="M277" s="11">
        <v>0</v>
      </c>
      <c r="N277" s="11">
        <f t="shared" si="3"/>
        <v>37200000</v>
      </c>
      <c r="O277" s="11">
        <v>37199999</v>
      </c>
      <c r="P277" s="11">
        <f t="shared" si="4"/>
        <v>1</v>
      </c>
      <c r="Q277" s="11">
        <f t="shared" si="5"/>
        <v>0.99999997311827959</v>
      </c>
      <c r="R277" s="10" t="s">
        <v>1221</v>
      </c>
    </row>
    <row r="278" spans="2:18" ht="14.25" customHeight="1" x14ac:dyDescent="0.25">
      <c r="B278" s="11" t="s">
        <v>751</v>
      </c>
      <c r="C278" s="11" t="s">
        <v>1222</v>
      </c>
      <c r="D278" s="11" t="s">
        <v>1223</v>
      </c>
      <c r="E278" s="11" t="s">
        <v>739</v>
      </c>
      <c r="F278" s="11" t="s">
        <v>1224</v>
      </c>
      <c r="G278" s="11" t="s">
        <v>1225</v>
      </c>
      <c r="H278" s="11" t="s">
        <v>1226</v>
      </c>
      <c r="I278" s="11">
        <v>35116900</v>
      </c>
      <c r="J278" s="11">
        <v>45814</v>
      </c>
      <c r="K278" s="11">
        <v>45904</v>
      </c>
      <c r="L278" s="11" t="s">
        <v>727</v>
      </c>
      <c r="M278" s="11">
        <v>0</v>
      </c>
      <c r="N278" s="11">
        <f t="shared" si="3"/>
        <v>35116900</v>
      </c>
      <c r="O278" s="11">
        <v>35116864</v>
      </c>
      <c r="P278" s="11">
        <f t="shared" si="4"/>
        <v>36</v>
      </c>
      <c r="Q278" s="11">
        <f t="shared" si="5"/>
        <v>0.99999897485256384</v>
      </c>
      <c r="R278" s="10" t="s">
        <v>1032</v>
      </c>
    </row>
    <row r="279" spans="2:18" ht="14.25" customHeight="1" x14ac:dyDescent="0.25">
      <c r="B279" s="11" t="s">
        <v>714</v>
      </c>
      <c r="C279" s="11" t="s">
        <v>1227</v>
      </c>
      <c r="D279" s="11" t="s">
        <v>1228</v>
      </c>
      <c r="E279" s="11" t="s">
        <v>739</v>
      </c>
      <c r="F279" s="11" t="s">
        <v>1229</v>
      </c>
      <c r="G279" s="11" t="s">
        <v>1230</v>
      </c>
      <c r="H279" s="11" t="s">
        <v>1231</v>
      </c>
      <c r="I279" s="11">
        <v>142561417</v>
      </c>
      <c r="J279" s="11">
        <v>45813</v>
      </c>
      <c r="K279" s="11">
        <v>45963</v>
      </c>
      <c r="L279" s="11" t="s">
        <v>727</v>
      </c>
      <c r="M279" s="11">
        <v>0</v>
      </c>
      <c r="N279" s="11">
        <f t="shared" si="3"/>
        <v>142561417</v>
      </c>
      <c r="O279" s="11">
        <v>142561384</v>
      </c>
      <c r="P279" s="11">
        <f t="shared" si="4"/>
        <v>33</v>
      </c>
      <c r="Q279" s="11">
        <f t="shared" si="5"/>
        <v>0.9999997685208194</v>
      </c>
      <c r="R279" s="10" t="s">
        <v>831</v>
      </c>
    </row>
    <row r="280" spans="2:18" ht="14.25" customHeight="1" x14ac:dyDescent="0.25">
      <c r="B280" s="11" t="s">
        <v>765</v>
      </c>
      <c r="C280" s="11" t="s">
        <v>1232</v>
      </c>
      <c r="D280" s="11" t="s">
        <v>1233</v>
      </c>
      <c r="E280" s="11" t="s">
        <v>739</v>
      </c>
      <c r="F280" s="11" t="s">
        <v>1234</v>
      </c>
      <c r="G280" s="11" t="s">
        <v>1235</v>
      </c>
      <c r="H280" s="11" t="s">
        <v>1236</v>
      </c>
      <c r="I280" s="11">
        <v>69472075</v>
      </c>
      <c r="J280" s="11">
        <v>45814</v>
      </c>
      <c r="K280" s="11">
        <v>45933</v>
      </c>
      <c r="L280" s="11" t="s">
        <v>727</v>
      </c>
      <c r="M280" s="11">
        <v>0</v>
      </c>
      <c r="N280" s="11">
        <f t="shared" si="3"/>
        <v>69472075</v>
      </c>
      <c r="O280" s="11">
        <v>69472075</v>
      </c>
      <c r="P280" s="11">
        <f t="shared" si="4"/>
        <v>0</v>
      </c>
      <c r="Q280" s="11">
        <f t="shared" si="5"/>
        <v>1</v>
      </c>
      <c r="R280" s="10" t="s">
        <v>1237</v>
      </c>
    </row>
    <row r="281" spans="2:18" ht="14.25" customHeight="1" x14ac:dyDescent="0.25">
      <c r="B281" s="11" t="s">
        <v>778</v>
      </c>
      <c r="C281" s="11" t="s">
        <v>1238</v>
      </c>
      <c r="D281" s="11" t="s">
        <v>1239</v>
      </c>
      <c r="E281" s="11" t="s">
        <v>731</v>
      </c>
      <c r="F281" s="11" t="s">
        <v>1240</v>
      </c>
      <c r="G281" s="11" t="s">
        <v>1241</v>
      </c>
      <c r="H281" s="11" t="s">
        <v>1242</v>
      </c>
      <c r="I281" s="11">
        <v>4865958497</v>
      </c>
      <c r="J281" s="11">
        <v>45813</v>
      </c>
      <c r="K281" s="11">
        <v>45934</v>
      </c>
      <c r="L281" s="11" t="s">
        <v>727</v>
      </c>
      <c r="M281" s="11">
        <v>0</v>
      </c>
      <c r="N281" s="11">
        <f t="shared" si="3"/>
        <v>4865958497</v>
      </c>
      <c r="O281" s="11">
        <v>4865958488</v>
      </c>
      <c r="P281" s="11">
        <f t="shared" si="4"/>
        <v>9</v>
      </c>
      <c r="Q281" s="11">
        <f t="shared" si="5"/>
        <v>0.99999999815041574</v>
      </c>
      <c r="R281" s="10" t="s">
        <v>1243</v>
      </c>
    </row>
    <row r="282" spans="2:18" ht="14.25" customHeight="1" x14ac:dyDescent="0.25">
      <c r="B282" s="11" t="s">
        <v>714</v>
      </c>
      <c r="C282" s="11" t="s">
        <v>1244</v>
      </c>
      <c r="D282" s="11" t="s">
        <v>1245</v>
      </c>
      <c r="E282" s="11" t="s">
        <v>739</v>
      </c>
      <c r="F282" s="11" t="s">
        <v>1246</v>
      </c>
      <c r="G282" s="11" t="s">
        <v>1247</v>
      </c>
      <c r="H282" s="11" t="s">
        <v>1248</v>
      </c>
      <c r="I282" s="11">
        <v>144774010</v>
      </c>
      <c r="J282" s="11">
        <v>45826</v>
      </c>
      <c r="K282" s="11">
        <v>45946</v>
      </c>
      <c r="L282" s="11" t="s">
        <v>727</v>
      </c>
      <c r="M282" s="11">
        <v>0</v>
      </c>
      <c r="N282" s="11">
        <f t="shared" si="3"/>
        <v>144774010</v>
      </c>
      <c r="O282" s="11">
        <v>144771952</v>
      </c>
      <c r="P282" s="11">
        <f t="shared" si="4"/>
        <v>2058</v>
      </c>
      <c r="Q282" s="11">
        <f t="shared" si="5"/>
        <v>0.99998578474133581</v>
      </c>
      <c r="R282" s="10" t="s">
        <v>1114</v>
      </c>
    </row>
    <row r="283" spans="2:18" ht="14.25" customHeight="1" x14ac:dyDescent="0.25">
      <c r="B283" s="11" t="s">
        <v>751</v>
      </c>
      <c r="C283" s="11" t="s">
        <v>1249</v>
      </c>
      <c r="D283" s="11" t="s">
        <v>1250</v>
      </c>
      <c r="E283" s="11" t="s">
        <v>731</v>
      </c>
      <c r="F283" s="11" t="s">
        <v>1251</v>
      </c>
      <c r="G283" s="11" t="s">
        <v>1252</v>
      </c>
      <c r="H283" s="11" t="s">
        <v>1253</v>
      </c>
      <c r="I283" s="11">
        <v>498750493</v>
      </c>
      <c r="J283" s="11">
        <v>45834</v>
      </c>
      <c r="K283" s="11">
        <v>45879</v>
      </c>
      <c r="L283" s="11" t="s">
        <v>727</v>
      </c>
      <c r="M283" s="11">
        <v>0</v>
      </c>
      <c r="N283" s="11">
        <f t="shared" si="3"/>
        <v>498750493</v>
      </c>
      <c r="O283" s="11">
        <v>498750492</v>
      </c>
      <c r="P283" s="11">
        <f t="shared" si="4"/>
        <v>1</v>
      </c>
      <c r="Q283" s="11">
        <f t="shared" si="5"/>
        <v>0.9999999979949894</v>
      </c>
      <c r="R283" s="10" t="s">
        <v>1254</v>
      </c>
    </row>
    <row r="284" spans="2:18" ht="14.25" customHeight="1" x14ac:dyDescent="0.25">
      <c r="B284" s="11" t="s">
        <v>751</v>
      </c>
      <c r="C284" s="11" t="s">
        <v>1255</v>
      </c>
      <c r="D284" s="11" t="s">
        <v>1256</v>
      </c>
      <c r="E284" s="11" t="s">
        <v>739</v>
      </c>
      <c r="F284" s="11" t="s">
        <v>1257</v>
      </c>
      <c r="G284" s="11" t="s">
        <v>1258</v>
      </c>
      <c r="H284" s="11" t="s">
        <v>1259</v>
      </c>
      <c r="I284" s="11">
        <v>20695423</v>
      </c>
      <c r="J284" s="11">
        <v>45819</v>
      </c>
      <c r="K284" s="11">
        <v>45849</v>
      </c>
      <c r="L284" s="11" t="s">
        <v>727</v>
      </c>
      <c r="M284" s="11">
        <v>0</v>
      </c>
      <c r="N284" s="11">
        <f t="shared" si="3"/>
        <v>20695423</v>
      </c>
      <c r="O284" s="11">
        <v>20695423</v>
      </c>
      <c r="P284" s="11">
        <f t="shared" si="4"/>
        <v>0</v>
      </c>
      <c r="Q284" s="11">
        <f t="shared" si="5"/>
        <v>1</v>
      </c>
      <c r="R284" s="10" t="s">
        <v>1260</v>
      </c>
    </row>
    <row r="285" spans="2:18" ht="14.25" customHeight="1" x14ac:dyDescent="0.25">
      <c r="B285" s="11" t="s">
        <v>758</v>
      </c>
      <c r="C285" s="11" t="s">
        <v>1261</v>
      </c>
      <c r="D285" s="11" t="s">
        <v>1262</v>
      </c>
      <c r="E285" s="11" t="s">
        <v>731</v>
      </c>
      <c r="F285" s="11" t="s">
        <v>1263</v>
      </c>
      <c r="G285" s="11" t="s">
        <v>1264</v>
      </c>
      <c r="H285" s="11" t="s">
        <v>1265</v>
      </c>
      <c r="I285" s="11">
        <v>2821217056</v>
      </c>
      <c r="J285" s="11">
        <v>45812</v>
      </c>
      <c r="K285" s="11">
        <v>46022</v>
      </c>
      <c r="L285" s="11">
        <v>3</v>
      </c>
      <c r="M285" s="11">
        <v>7577280000</v>
      </c>
      <c r="N285" s="11">
        <f t="shared" si="3"/>
        <v>10398497056</v>
      </c>
      <c r="O285" s="11">
        <v>10397536939</v>
      </c>
      <c r="P285" s="11">
        <f t="shared" si="4"/>
        <v>960117</v>
      </c>
      <c r="Q285" s="11">
        <f t="shared" si="5"/>
        <v>0.99990766771439854</v>
      </c>
      <c r="R285" s="10" t="s">
        <v>764</v>
      </c>
    </row>
    <row r="286" spans="2:18" ht="14.25" customHeight="1" x14ac:dyDescent="0.25">
      <c r="B286" s="11" t="s">
        <v>714</v>
      </c>
      <c r="C286" s="11" t="s">
        <v>1266</v>
      </c>
      <c r="D286" s="11" t="s">
        <v>1267</v>
      </c>
      <c r="E286" s="11" t="s">
        <v>739</v>
      </c>
      <c r="F286" s="11" t="s">
        <v>1268</v>
      </c>
      <c r="G286" s="11" t="s">
        <v>1131</v>
      </c>
      <c r="H286" s="11" t="s">
        <v>1132</v>
      </c>
      <c r="I286" s="11">
        <v>369530486</v>
      </c>
      <c r="J286" s="11">
        <v>45833</v>
      </c>
      <c r="K286" s="11">
        <v>46016</v>
      </c>
      <c r="L286" s="11">
        <v>1</v>
      </c>
      <c r="M286" s="11">
        <v>0</v>
      </c>
      <c r="N286" s="11">
        <f t="shared" si="3"/>
        <v>369530486</v>
      </c>
      <c r="O286" s="11">
        <v>365746900</v>
      </c>
      <c r="P286" s="11">
        <f t="shared" si="4"/>
        <v>3783586</v>
      </c>
      <c r="Q286" s="11">
        <f t="shared" si="5"/>
        <v>0.98976109916950128</v>
      </c>
      <c r="R286" s="10" t="s">
        <v>1269</v>
      </c>
    </row>
    <row r="287" spans="2:18" ht="14.25" customHeight="1" x14ac:dyDescent="0.25">
      <c r="B287" s="11" t="s">
        <v>714</v>
      </c>
      <c r="C287" s="11" t="s">
        <v>1270</v>
      </c>
      <c r="D287" s="11" t="s">
        <v>1271</v>
      </c>
      <c r="E287" s="11" t="s">
        <v>739</v>
      </c>
      <c r="F287" s="11" t="s">
        <v>1272</v>
      </c>
      <c r="G287" s="11" t="s">
        <v>1273</v>
      </c>
      <c r="H287" s="11" t="s">
        <v>1274</v>
      </c>
      <c r="I287" s="11">
        <v>1545946806</v>
      </c>
      <c r="J287" s="11">
        <v>45825</v>
      </c>
      <c r="K287" s="11">
        <v>46067</v>
      </c>
      <c r="L287" s="11">
        <v>2</v>
      </c>
      <c r="M287" s="11">
        <v>0</v>
      </c>
      <c r="N287" s="11">
        <f t="shared" si="3"/>
        <v>1545946806</v>
      </c>
      <c r="O287" s="11">
        <v>1389489568</v>
      </c>
      <c r="P287" s="11">
        <f t="shared" si="4"/>
        <v>156457238</v>
      </c>
      <c r="Q287" s="11">
        <f t="shared" si="5"/>
        <v>0.89879519955488041</v>
      </c>
      <c r="R287" s="10" t="s">
        <v>895</v>
      </c>
    </row>
    <row r="288" spans="2:18" ht="14.25" customHeight="1" x14ac:dyDescent="0.25">
      <c r="B288" s="11" t="s">
        <v>714</v>
      </c>
      <c r="C288" s="11" t="s">
        <v>1275</v>
      </c>
      <c r="D288" s="11" t="s">
        <v>1276</v>
      </c>
      <c r="E288" s="11" t="s">
        <v>731</v>
      </c>
      <c r="F288" s="11" t="s">
        <v>1277</v>
      </c>
      <c r="G288" s="11" t="s">
        <v>1278</v>
      </c>
      <c r="H288" s="11" t="s">
        <v>1279</v>
      </c>
      <c r="I288" s="11">
        <v>1526347967</v>
      </c>
      <c r="J288" s="11">
        <v>45833</v>
      </c>
      <c r="K288" s="11">
        <v>46185</v>
      </c>
      <c r="L288" s="11">
        <v>1</v>
      </c>
      <c r="M288" s="11">
        <v>1525779844</v>
      </c>
      <c r="N288" s="11">
        <f t="shared" si="3"/>
        <v>3052127811</v>
      </c>
      <c r="O288" s="11">
        <v>1376379585</v>
      </c>
      <c r="P288" s="11">
        <f t="shared" si="4"/>
        <v>1675748226</v>
      </c>
      <c r="Q288" s="11">
        <f t="shared" si="5"/>
        <v>0.45095738783922112</v>
      </c>
      <c r="R288" s="10" t="s">
        <v>1026</v>
      </c>
    </row>
    <row r="289" spans="2:18" ht="14.25" customHeight="1" x14ac:dyDescent="0.25">
      <c r="B289" s="11" t="s">
        <v>714</v>
      </c>
      <c r="C289" s="11" t="s">
        <v>1280</v>
      </c>
      <c r="D289" s="11" t="s">
        <v>1281</v>
      </c>
      <c r="E289" s="11" t="s">
        <v>739</v>
      </c>
      <c r="F289" s="11" t="s">
        <v>1282</v>
      </c>
      <c r="G289" s="11" t="s">
        <v>1131</v>
      </c>
      <c r="H289" s="11" t="s">
        <v>1132</v>
      </c>
      <c r="I289" s="11">
        <v>24446006</v>
      </c>
      <c r="J289" s="11">
        <v>45820</v>
      </c>
      <c r="K289" s="11">
        <v>45973</v>
      </c>
      <c r="L289" s="11" t="s">
        <v>727</v>
      </c>
      <c r="M289" s="11">
        <v>0</v>
      </c>
      <c r="N289" s="11">
        <f t="shared" si="3"/>
        <v>24446006</v>
      </c>
      <c r="O289" s="11">
        <v>24446004</v>
      </c>
      <c r="P289" s="11">
        <f t="shared" si="4"/>
        <v>2</v>
      </c>
      <c r="Q289" s="11">
        <f t="shared" si="5"/>
        <v>0.99999991818704459</v>
      </c>
      <c r="R289" s="10" t="s">
        <v>939</v>
      </c>
    </row>
    <row r="290" spans="2:18" ht="14.25" customHeight="1" x14ac:dyDescent="0.25">
      <c r="B290" s="11" t="s">
        <v>765</v>
      </c>
      <c r="C290" s="11" t="s">
        <v>1283</v>
      </c>
      <c r="D290" s="11" t="s">
        <v>1284</v>
      </c>
      <c r="E290" s="11" t="s">
        <v>739</v>
      </c>
      <c r="F290" s="11" t="s">
        <v>1285</v>
      </c>
      <c r="G290" s="11" t="s">
        <v>1286</v>
      </c>
      <c r="H290" s="11" t="s">
        <v>1287</v>
      </c>
      <c r="I290" s="11">
        <v>4224500</v>
      </c>
      <c r="J290" s="11">
        <v>45820</v>
      </c>
      <c r="K290" s="11">
        <v>45909</v>
      </c>
      <c r="L290" s="11" t="s">
        <v>727</v>
      </c>
      <c r="M290" s="11">
        <v>0</v>
      </c>
      <c r="N290" s="11">
        <f t="shared" si="3"/>
        <v>4224500</v>
      </c>
      <c r="O290" s="11">
        <v>4224500</v>
      </c>
      <c r="P290" s="11">
        <f t="shared" si="4"/>
        <v>0</v>
      </c>
      <c r="Q290" s="11">
        <f t="shared" si="5"/>
        <v>1</v>
      </c>
      <c r="R290" s="10" t="s">
        <v>855</v>
      </c>
    </row>
    <row r="291" spans="2:18" ht="14.25" customHeight="1" x14ac:dyDescent="0.25">
      <c r="B291" s="11" t="s">
        <v>714</v>
      </c>
      <c r="C291" s="11" t="s">
        <v>1288</v>
      </c>
      <c r="D291" s="11" t="s">
        <v>1289</v>
      </c>
      <c r="E291" s="11" t="s">
        <v>739</v>
      </c>
      <c r="F291" s="11" t="s">
        <v>1290</v>
      </c>
      <c r="G291" s="11" t="s">
        <v>1291</v>
      </c>
      <c r="H291" s="11" t="s">
        <v>1292</v>
      </c>
      <c r="I291" s="11">
        <v>115359032</v>
      </c>
      <c r="J291" s="11">
        <v>45826</v>
      </c>
      <c r="K291" s="11">
        <v>45976</v>
      </c>
      <c r="L291" s="11" t="s">
        <v>727</v>
      </c>
      <c r="M291" s="11">
        <v>0</v>
      </c>
      <c r="N291" s="11">
        <f t="shared" si="3"/>
        <v>115359032</v>
      </c>
      <c r="O291" s="11">
        <v>115359031</v>
      </c>
      <c r="P291" s="11">
        <f t="shared" si="4"/>
        <v>1</v>
      </c>
      <c r="Q291" s="11">
        <f t="shared" si="5"/>
        <v>0.99999999133141126</v>
      </c>
      <c r="R291" s="10" t="s">
        <v>831</v>
      </c>
    </row>
    <row r="292" spans="2:18" ht="14.25" customHeight="1" x14ac:dyDescent="0.25">
      <c r="B292" s="11" t="s">
        <v>751</v>
      </c>
      <c r="C292" s="11" t="s">
        <v>1293</v>
      </c>
      <c r="D292" s="11" t="s">
        <v>1294</v>
      </c>
      <c r="E292" s="11" t="s">
        <v>739</v>
      </c>
      <c r="F292" s="11" t="s">
        <v>1295</v>
      </c>
      <c r="G292" s="11" t="s">
        <v>1296</v>
      </c>
      <c r="H292" s="11" t="s">
        <v>1297</v>
      </c>
      <c r="I292" s="11">
        <v>27815792</v>
      </c>
      <c r="J292" s="11">
        <v>45835</v>
      </c>
      <c r="K292" s="11">
        <v>45895</v>
      </c>
      <c r="L292" s="11" t="s">
        <v>727</v>
      </c>
      <c r="M292" s="11">
        <v>0</v>
      </c>
      <c r="N292" s="11">
        <f t="shared" si="3"/>
        <v>27815792</v>
      </c>
      <c r="O292" s="11">
        <v>27815791</v>
      </c>
      <c r="P292" s="11">
        <f t="shared" si="4"/>
        <v>1</v>
      </c>
      <c r="Q292" s="11">
        <f t="shared" si="5"/>
        <v>0.99999996404919911</v>
      </c>
      <c r="R292" s="10" t="s">
        <v>1298</v>
      </c>
    </row>
    <row r="293" spans="2:18" ht="14.25" customHeight="1" x14ac:dyDescent="0.25">
      <c r="B293" s="11" t="s">
        <v>765</v>
      </c>
      <c r="C293" s="11" t="s">
        <v>1299</v>
      </c>
      <c r="D293" s="11" t="s">
        <v>1300</v>
      </c>
      <c r="E293" s="11" t="s">
        <v>739</v>
      </c>
      <c r="F293" s="11" t="s">
        <v>1301</v>
      </c>
      <c r="G293" s="11" t="s">
        <v>1302</v>
      </c>
      <c r="H293" s="11" t="s">
        <v>1303</v>
      </c>
      <c r="I293" s="11">
        <v>2534700</v>
      </c>
      <c r="J293" s="11">
        <v>45828</v>
      </c>
      <c r="K293" s="11">
        <v>45946</v>
      </c>
      <c r="L293" s="11" t="s">
        <v>727</v>
      </c>
      <c r="M293" s="11">
        <v>0</v>
      </c>
      <c r="N293" s="11">
        <f t="shared" si="3"/>
        <v>2534700</v>
      </c>
      <c r="O293" s="11">
        <v>2534700</v>
      </c>
      <c r="P293" s="11">
        <f t="shared" si="4"/>
        <v>0</v>
      </c>
      <c r="Q293" s="11">
        <f t="shared" si="5"/>
        <v>1</v>
      </c>
      <c r="R293" s="10" t="s">
        <v>1304</v>
      </c>
    </row>
    <row r="294" spans="2:18" ht="14.25" customHeight="1" x14ac:dyDescent="0.25">
      <c r="B294" s="11" t="s">
        <v>714</v>
      </c>
      <c r="C294" s="11" t="s">
        <v>1305</v>
      </c>
      <c r="D294" s="11" t="s">
        <v>1306</v>
      </c>
      <c r="E294" s="11" t="s">
        <v>739</v>
      </c>
      <c r="F294" s="11" t="s">
        <v>1307</v>
      </c>
      <c r="G294" s="11" t="s">
        <v>1308</v>
      </c>
      <c r="H294" s="11" t="s">
        <v>1309</v>
      </c>
      <c r="I294" s="11">
        <v>2499911852</v>
      </c>
      <c r="J294" s="11">
        <v>45840</v>
      </c>
      <c r="K294" s="11">
        <v>46042</v>
      </c>
      <c r="L294" s="11">
        <v>1</v>
      </c>
      <c r="M294" s="11">
        <v>0</v>
      </c>
      <c r="N294" s="11">
        <f t="shared" si="3"/>
        <v>2499911852</v>
      </c>
      <c r="O294" s="11">
        <v>524415428</v>
      </c>
      <c r="P294" s="11">
        <f t="shared" si="4"/>
        <v>1975496424</v>
      </c>
      <c r="Q294" s="11">
        <f t="shared" si="5"/>
        <v>0.20977356764817642</v>
      </c>
      <c r="R294" s="10" t="s">
        <v>895</v>
      </c>
    </row>
    <row r="295" spans="2:18" ht="14.25" customHeight="1" x14ac:dyDescent="0.25">
      <c r="B295" s="11" t="s">
        <v>765</v>
      </c>
      <c r="C295" s="11" t="s">
        <v>1310</v>
      </c>
      <c r="D295" s="11" t="s">
        <v>1311</v>
      </c>
      <c r="E295" s="11" t="s">
        <v>739</v>
      </c>
      <c r="F295" s="11" t="s">
        <v>1312</v>
      </c>
      <c r="G295" s="11" t="s">
        <v>1313</v>
      </c>
      <c r="H295" s="11" t="s">
        <v>1314</v>
      </c>
      <c r="I295" s="11">
        <v>798921970</v>
      </c>
      <c r="J295" s="11">
        <v>45832</v>
      </c>
      <c r="K295" s="11">
        <v>46006</v>
      </c>
      <c r="L295" s="11" t="s">
        <v>727</v>
      </c>
      <c r="M295" s="11">
        <v>0</v>
      </c>
      <c r="N295" s="11">
        <f t="shared" si="3"/>
        <v>798921970</v>
      </c>
      <c r="O295" s="11">
        <v>798921969</v>
      </c>
      <c r="P295" s="11">
        <f t="shared" si="4"/>
        <v>1</v>
      </c>
      <c r="Q295" s="11">
        <f t="shared" si="5"/>
        <v>0.99999999874831336</v>
      </c>
      <c r="R295" s="10" t="s">
        <v>1315</v>
      </c>
    </row>
    <row r="296" spans="2:18" ht="14.25" customHeight="1" x14ac:dyDescent="0.25">
      <c r="B296" s="11" t="s">
        <v>758</v>
      </c>
      <c r="C296" s="11" t="s">
        <v>1316</v>
      </c>
      <c r="D296" s="11" t="s">
        <v>1317</v>
      </c>
      <c r="E296" s="11" t="s">
        <v>731</v>
      </c>
      <c r="F296" s="11" t="s">
        <v>1318</v>
      </c>
      <c r="G296" s="11" t="s">
        <v>1319</v>
      </c>
      <c r="H296" s="11" t="s">
        <v>1320</v>
      </c>
      <c r="I296" s="11">
        <v>120301000</v>
      </c>
      <c r="J296" s="11">
        <v>45824</v>
      </c>
      <c r="K296" s="11">
        <v>45835</v>
      </c>
      <c r="L296" s="11" t="s">
        <v>727</v>
      </c>
      <c r="M296" s="11">
        <v>0</v>
      </c>
      <c r="N296" s="11">
        <f t="shared" si="3"/>
        <v>120301000</v>
      </c>
      <c r="O296" s="11">
        <v>120301000</v>
      </c>
      <c r="P296" s="11">
        <f t="shared" si="4"/>
        <v>0</v>
      </c>
      <c r="Q296" s="11">
        <f t="shared" si="5"/>
        <v>1</v>
      </c>
      <c r="R296" s="10" t="s">
        <v>764</v>
      </c>
    </row>
    <row r="297" spans="2:18" ht="14.25" customHeight="1" x14ac:dyDescent="0.25">
      <c r="B297" s="11" t="s">
        <v>714</v>
      </c>
      <c r="C297" s="11" t="s">
        <v>1321</v>
      </c>
      <c r="D297" s="11" t="s">
        <v>1322</v>
      </c>
      <c r="E297" s="11" t="s">
        <v>739</v>
      </c>
      <c r="F297" s="11" t="s">
        <v>1323</v>
      </c>
      <c r="G297" s="11" t="s">
        <v>1030</v>
      </c>
      <c r="H297" s="11" t="s">
        <v>1031</v>
      </c>
      <c r="I297" s="11">
        <v>67592000</v>
      </c>
      <c r="J297" s="11">
        <v>45834</v>
      </c>
      <c r="K297" s="11">
        <v>45983</v>
      </c>
      <c r="L297" s="11" t="s">
        <v>727</v>
      </c>
      <c r="M297" s="11">
        <v>0</v>
      </c>
      <c r="N297" s="11">
        <f t="shared" si="3"/>
        <v>67592000</v>
      </c>
      <c r="O297" s="11">
        <v>67592000</v>
      </c>
      <c r="P297" s="11">
        <f t="shared" si="4"/>
        <v>0</v>
      </c>
      <c r="Q297" s="11">
        <f t="shared" si="5"/>
        <v>1</v>
      </c>
      <c r="R297" s="10" t="s">
        <v>1324</v>
      </c>
    </row>
    <row r="298" spans="2:18" ht="14.25" customHeight="1" x14ac:dyDescent="0.25">
      <c r="B298" s="11" t="s">
        <v>714</v>
      </c>
      <c r="C298" s="11" t="s">
        <v>1325</v>
      </c>
      <c r="D298" s="11" t="s">
        <v>1326</v>
      </c>
      <c r="E298" s="11" t="s">
        <v>739</v>
      </c>
      <c r="F298" s="11" t="s">
        <v>1327</v>
      </c>
      <c r="G298" s="11" t="s">
        <v>1328</v>
      </c>
      <c r="H298" s="11" t="s">
        <v>1329</v>
      </c>
      <c r="I298" s="11">
        <v>1189435332</v>
      </c>
      <c r="J298" s="11">
        <v>45840</v>
      </c>
      <c r="K298" s="11">
        <v>46054</v>
      </c>
      <c r="L298" s="11">
        <v>1</v>
      </c>
      <c r="M298" s="11">
        <v>0</v>
      </c>
      <c r="N298" s="11">
        <f t="shared" si="3"/>
        <v>1189435332</v>
      </c>
      <c r="O298" s="11">
        <v>619952677</v>
      </c>
      <c r="P298" s="11">
        <f t="shared" si="4"/>
        <v>569482655</v>
      </c>
      <c r="Q298" s="11">
        <f t="shared" si="5"/>
        <v>0.52121595880086069</v>
      </c>
      <c r="R298" s="10" t="s">
        <v>1330</v>
      </c>
    </row>
    <row r="299" spans="2:18" ht="14.25" customHeight="1" x14ac:dyDescent="0.25">
      <c r="B299" s="11" t="s">
        <v>714</v>
      </c>
      <c r="C299" s="11" t="s">
        <v>1331</v>
      </c>
      <c r="D299" s="11" t="s">
        <v>1332</v>
      </c>
      <c r="E299" s="11" t="s">
        <v>739</v>
      </c>
      <c r="F299" s="11" t="s">
        <v>1333</v>
      </c>
      <c r="G299" s="11" t="s">
        <v>1334</v>
      </c>
      <c r="H299" s="11" t="s">
        <v>1335</v>
      </c>
      <c r="I299" s="11">
        <v>2045626821</v>
      </c>
      <c r="J299" s="11">
        <v>45835</v>
      </c>
      <c r="K299" s="11">
        <v>46103</v>
      </c>
      <c r="L299" s="11">
        <v>1</v>
      </c>
      <c r="M299" s="11">
        <v>0</v>
      </c>
      <c r="N299" s="11">
        <f t="shared" si="3"/>
        <v>2045626821</v>
      </c>
      <c r="O299" s="11">
        <v>0</v>
      </c>
      <c r="P299" s="11">
        <f t="shared" si="4"/>
        <v>2045626821</v>
      </c>
      <c r="Q299" s="11">
        <f t="shared" si="5"/>
        <v>0</v>
      </c>
      <c r="R299" s="10" t="s">
        <v>1336</v>
      </c>
    </row>
    <row r="300" spans="2:18" ht="14.25" customHeight="1" x14ac:dyDescent="0.25">
      <c r="B300" s="11" t="s">
        <v>714</v>
      </c>
      <c r="C300" s="11" t="s">
        <v>1337</v>
      </c>
      <c r="D300" s="11" t="s">
        <v>1338</v>
      </c>
      <c r="E300" s="11" t="s">
        <v>739</v>
      </c>
      <c r="F300" s="11" t="s">
        <v>1339</v>
      </c>
      <c r="G300" s="11" t="s">
        <v>1340</v>
      </c>
      <c r="H300" s="11" t="s">
        <v>1341</v>
      </c>
      <c r="I300" s="11">
        <v>1516446396</v>
      </c>
      <c r="J300" s="11">
        <v>45866</v>
      </c>
      <c r="K300" s="11">
        <v>46112</v>
      </c>
      <c r="L300" s="11">
        <v>2</v>
      </c>
      <c r="M300" s="11">
        <v>0</v>
      </c>
      <c r="N300" s="11">
        <f t="shared" si="3"/>
        <v>1516446396</v>
      </c>
      <c r="O300" s="11">
        <v>0</v>
      </c>
      <c r="P300" s="11">
        <f t="shared" si="4"/>
        <v>1516446396</v>
      </c>
      <c r="Q300" s="11">
        <f t="shared" si="5"/>
        <v>0</v>
      </c>
      <c r="R300" s="10" t="s">
        <v>1342</v>
      </c>
    </row>
    <row r="301" spans="2:18" ht="14.25" customHeight="1" x14ac:dyDescent="0.25">
      <c r="B301" s="11" t="s">
        <v>714</v>
      </c>
      <c r="C301" s="11" t="s">
        <v>1343</v>
      </c>
      <c r="D301" s="11" t="s">
        <v>1344</v>
      </c>
      <c r="E301" s="11" t="s">
        <v>739</v>
      </c>
      <c r="F301" s="11" t="s">
        <v>1345</v>
      </c>
      <c r="G301" s="11" t="s">
        <v>1346</v>
      </c>
      <c r="H301" s="11" t="s">
        <v>1347</v>
      </c>
      <c r="I301" s="11">
        <v>2651631097</v>
      </c>
      <c r="J301" s="11">
        <v>45839</v>
      </c>
      <c r="K301" s="11">
        <v>46021</v>
      </c>
      <c r="L301" s="11" t="s">
        <v>727</v>
      </c>
      <c r="M301" s="11">
        <v>0</v>
      </c>
      <c r="N301" s="11">
        <f t="shared" si="3"/>
        <v>2651631097</v>
      </c>
      <c r="O301" s="11">
        <v>2651631095</v>
      </c>
      <c r="P301" s="11">
        <f t="shared" si="4"/>
        <v>2</v>
      </c>
      <c r="Q301" s="11">
        <f t="shared" si="5"/>
        <v>0.99999999924574723</v>
      </c>
      <c r="R301" s="10" t="s">
        <v>1348</v>
      </c>
    </row>
    <row r="302" spans="2:18" ht="14.25" customHeight="1" x14ac:dyDescent="0.25">
      <c r="B302" s="11" t="s">
        <v>744</v>
      </c>
      <c r="C302" s="11" t="s">
        <v>1349</v>
      </c>
      <c r="D302" s="11" t="s">
        <v>1350</v>
      </c>
      <c r="E302" s="11" t="s">
        <v>731</v>
      </c>
      <c r="F302" s="11" t="s">
        <v>1351</v>
      </c>
      <c r="G302" s="11" t="s">
        <v>1352</v>
      </c>
      <c r="H302" s="11" t="s">
        <v>1353</v>
      </c>
      <c r="I302" s="11">
        <v>271235049</v>
      </c>
      <c r="J302" s="11">
        <v>45839</v>
      </c>
      <c r="K302" s="11">
        <v>45989</v>
      </c>
      <c r="L302" s="11" t="s">
        <v>727</v>
      </c>
      <c r="M302" s="11">
        <v>0</v>
      </c>
      <c r="N302" s="11">
        <f t="shared" si="3"/>
        <v>271235049</v>
      </c>
      <c r="O302" s="11">
        <v>246641350</v>
      </c>
      <c r="P302" s="11">
        <f t="shared" si="4"/>
        <v>24593699</v>
      </c>
      <c r="Q302" s="11">
        <f t="shared" si="5"/>
        <v>0.90932698745728835</v>
      </c>
      <c r="R302" s="10" t="s">
        <v>1354</v>
      </c>
    </row>
    <row r="303" spans="2:18" ht="14.25" customHeight="1" x14ac:dyDescent="0.25">
      <c r="B303" s="11" t="s">
        <v>714</v>
      </c>
      <c r="C303" s="11" t="s">
        <v>1355</v>
      </c>
      <c r="D303" s="11" t="s">
        <v>1356</v>
      </c>
      <c r="E303" s="11" t="s">
        <v>739</v>
      </c>
      <c r="F303" s="11" t="s">
        <v>1357</v>
      </c>
      <c r="G303" s="11" t="s">
        <v>1358</v>
      </c>
      <c r="H303" s="11" t="s">
        <v>1359</v>
      </c>
      <c r="I303" s="11">
        <v>1084337361</v>
      </c>
      <c r="J303" s="11">
        <v>45840</v>
      </c>
      <c r="K303" s="11">
        <v>45963</v>
      </c>
      <c r="L303" s="11">
        <v>1</v>
      </c>
      <c r="M303" s="11">
        <v>0</v>
      </c>
      <c r="N303" s="11">
        <f t="shared" si="3"/>
        <v>1084337361</v>
      </c>
      <c r="O303" s="11">
        <v>1084336916</v>
      </c>
      <c r="P303" s="11">
        <f t="shared" si="4"/>
        <v>445</v>
      </c>
      <c r="Q303" s="11">
        <f t="shared" si="5"/>
        <v>0.99999958961111546</v>
      </c>
      <c r="R303" s="10" t="s">
        <v>1360</v>
      </c>
    </row>
    <row r="304" spans="2:18" ht="14.25" customHeight="1" x14ac:dyDescent="0.25">
      <c r="B304" s="11" t="s">
        <v>714</v>
      </c>
      <c r="C304" s="11" t="s">
        <v>1361</v>
      </c>
      <c r="D304" s="11" t="s">
        <v>1362</v>
      </c>
      <c r="E304" s="11" t="s">
        <v>739</v>
      </c>
      <c r="F304" s="11" t="s">
        <v>1363</v>
      </c>
      <c r="G304" s="11" t="s">
        <v>1225</v>
      </c>
      <c r="H304" s="11" t="s">
        <v>1056</v>
      </c>
      <c r="I304" s="11">
        <v>283600800</v>
      </c>
      <c r="J304" s="11">
        <v>45848</v>
      </c>
      <c r="K304" s="11">
        <v>45910</v>
      </c>
      <c r="L304" s="11" t="s">
        <v>727</v>
      </c>
      <c r="M304" s="11">
        <v>0</v>
      </c>
      <c r="N304" s="11">
        <f t="shared" si="3"/>
        <v>283600800</v>
      </c>
      <c r="O304" s="11">
        <v>283600800</v>
      </c>
      <c r="P304" s="11">
        <f t="shared" si="4"/>
        <v>0</v>
      </c>
      <c r="Q304" s="11">
        <f t="shared" si="5"/>
        <v>1</v>
      </c>
      <c r="R304" s="10" t="s">
        <v>1364</v>
      </c>
    </row>
    <row r="305" spans="2:18" ht="14.25" customHeight="1" x14ac:dyDescent="0.25">
      <c r="B305" s="11" t="s">
        <v>714</v>
      </c>
      <c r="C305" s="11" t="s">
        <v>1365</v>
      </c>
      <c r="D305" s="11" t="s">
        <v>1366</v>
      </c>
      <c r="E305" s="11" t="s">
        <v>739</v>
      </c>
      <c r="F305" s="11" t="s">
        <v>1367</v>
      </c>
      <c r="G305" s="11" t="s">
        <v>1368</v>
      </c>
      <c r="H305" s="11">
        <v>94413108</v>
      </c>
      <c r="I305" s="11">
        <v>46648000</v>
      </c>
      <c r="J305" s="11">
        <v>45845</v>
      </c>
      <c r="K305" s="11">
        <v>45998</v>
      </c>
      <c r="L305" s="11" t="s">
        <v>727</v>
      </c>
      <c r="M305" s="11">
        <v>0</v>
      </c>
      <c r="N305" s="11">
        <f t="shared" si="3"/>
        <v>46648000</v>
      </c>
      <c r="O305" s="11">
        <v>46648000</v>
      </c>
      <c r="P305" s="11">
        <f t="shared" si="4"/>
        <v>0</v>
      </c>
      <c r="Q305" s="11">
        <f t="shared" si="5"/>
        <v>1</v>
      </c>
      <c r="R305" s="10" t="s">
        <v>1369</v>
      </c>
    </row>
    <row r="306" spans="2:18" ht="14.25" customHeight="1" x14ac:dyDescent="0.25">
      <c r="B306" s="11" t="s">
        <v>714</v>
      </c>
      <c r="C306" s="11" t="s">
        <v>1370</v>
      </c>
      <c r="D306" s="11" t="s">
        <v>1371</v>
      </c>
      <c r="E306" s="11" t="s">
        <v>739</v>
      </c>
      <c r="F306" s="11" t="s">
        <v>1372</v>
      </c>
      <c r="G306" s="11" t="s">
        <v>1373</v>
      </c>
      <c r="H306" s="11" t="s">
        <v>1374</v>
      </c>
      <c r="I306" s="11">
        <v>2019164471</v>
      </c>
      <c r="J306" s="11">
        <v>45839</v>
      </c>
      <c r="K306" s="11">
        <v>45992</v>
      </c>
      <c r="L306" s="11" t="s">
        <v>727</v>
      </c>
      <c r="M306" s="11">
        <v>0</v>
      </c>
      <c r="N306" s="11">
        <f t="shared" si="3"/>
        <v>2019164471</v>
      </c>
      <c r="O306" s="11">
        <v>2019164447</v>
      </c>
      <c r="P306" s="11">
        <f t="shared" si="4"/>
        <v>24</v>
      </c>
      <c r="Q306" s="11">
        <f t="shared" si="5"/>
        <v>0.99999998811389545</v>
      </c>
      <c r="R306" s="10" t="s">
        <v>866</v>
      </c>
    </row>
    <row r="307" spans="2:18" ht="14.25" customHeight="1" x14ac:dyDescent="0.25">
      <c r="B307" s="11" t="s">
        <v>714</v>
      </c>
      <c r="C307" s="11" t="s">
        <v>1375</v>
      </c>
      <c r="D307" s="11" t="s">
        <v>1376</v>
      </c>
      <c r="E307" s="11" t="s">
        <v>739</v>
      </c>
      <c r="F307" s="11" t="s">
        <v>1377</v>
      </c>
      <c r="G307" s="11" t="s">
        <v>1378</v>
      </c>
      <c r="H307" s="11" t="s">
        <v>1379</v>
      </c>
      <c r="I307" s="11">
        <v>2237189474</v>
      </c>
      <c r="J307" s="11">
        <v>45835</v>
      </c>
      <c r="K307" s="11">
        <v>46108</v>
      </c>
      <c r="L307" s="11">
        <v>1</v>
      </c>
      <c r="M307" s="11">
        <v>0</v>
      </c>
      <c r="N307" s="11">
        <f t="shared" si="3"/>
        <v>2237189474</v>
      </c>
      <c r="O307" s="11">
        <v>0</v>
      </c>
      <c r="P307" s="11">
        <f t="shared" si="4"/>
        <v>2237189474</v>
      </c>
      <c r="Q307" s="11">
        <f t="shared" si="5"/>
        <v>0</v>
      </c>
      <c r="R307" s="10" t="s">
        <v>895</v>
      </c>
    </row>
    <row r="308" spans="2:18" ht="14.25" customHeight="1" x14ac:dyDescent="0.25">
      <c r="B308" s="11" t="s">
        <v>714</v>
      </c>
      <c r="C308" s="11" t="s">
        <v>1380</v>
      </c>
      <c r="D308" s="11" t="s">
        <v>1381</v>
      </c>
      <c r="E308" s="11" t="s">
        <v>739</v>
      </c>
      <c r="F308" s="11" t="s">
        <v>1382</v>
      </c>
      <c r="G308" s="11" t="s">
        <v>1383</v>
      </c>
      <c r="H308" s="11" t="s">
        <v>1335</v>
      </c>
      <c r="I308" s="11">
        <v>820036451</v>
      </c>
      <c r="J308" s="11">
        <v>45835</v>
      </c>
      <c r="K308" s="11">
        <v>46103</v>
      </c>
      <c r="L308" s="11">
        <v>1</v>
      </c>
      <c r="M308" s="11">
        <v>0</v>
      </c>
      <c r="N308" s="11">
        <f t="shared" si="3"/>
        <v>820036451</v>
      </c>
      <c r="O308" s="11">
        <v>0</v>
      </c>
      <c r="P308" s="11">
        <f t="shared" si="4"/>
        <v>820036451</v>
      </c>
      <c r="Q308" s="11">
        <f t="shared" si="5"/>
        <v>0</v>
      </c>
      <c r="R308" s="10" t="s">
        <v>1384</v>
      </c>
    </row>
    <row r="309" spans="2:18" ht="14.25" customHeight="1" x14ac:dyDescent="0.25">
      <c r="B309" s="11" t="s">
        <v>714</v>
      </c>
      <c r="C309" s="11" t="s">
        <v>1385</v>
      </c>
      <c r="D309" s="11" t="s">
        <v>1386</v>
      </c>
      <c r="E309" s="11" t="s">
        <v>739</v>
      </c>
      <c r="F309" s="11" t="s">
        <v>1387</v>
      </c>
      <c r="G309" s="11" t="s">
        <v>1388</v>
      </c>
      <c r="H309" s="11" t="s">
        <v>1389</v>
      </c>
      <c r="I309" s="11">
        <v>128799248</v>
      </c>
      <c r="J309" s="11">
        <v>45839</v>
      </c>
      <c r="K309" s="11">
        <v>45961</v>
      </c>
      <c r="L309" s="11" t="s">
        <v>727</v>
      </c>
      <c r="M309" s="11">
        <v>0</v>
      </c>
      <c r="N309" s="11">
        <f t="shared" si="3"/>
        <v>128799248</v>
      </c>
      <c r="O309" s="11">
        <v>128799248</v>
      </c>
      <c r="P309" s="11">
        <f t="shared" si="4"/>
        <v>0</v>
      </c>
      <c r="Q309" s="11">
        <f t="shared" si="5"/>
        <v>1</v>
      </c>
      <c r="R309" s="10" t="s">
        <v>1390</v>
      </c>
    </row>
    <row r="310" spans="2:18" ht="14.25" customHeight="1" x14ac:dyDescent="0.25">
      <c r="B310" s="11" t="s">
        <v>714</v>
      </c>
      <c r="C310" s="11" t="s">
        <v>1391</v>
      </c>
      <c r="D310" s="11" t="s">
        <v>1392</v>
      </c>
      <c r="E310" s="11" t="s">
        <v>739</v>
      </c>
      <c r="F310" s="11" t="s">
        <v>1393</v>
      </c>
      <c r="G310" s="11" t="s">
        <v>1394</v>
      </c>
      <c r="H310" s="11" t="s">
        <v>991</v>
      </c>
      <c r="I310" s="11">
        <v>118139630</v>
      </c>
      <c r="J310" s="11">
        <v>45835</v>
      </c>
      <c r="K310" s="11">
        <v>45988</v>
      </c>
      <c r="L310" s="11" t="s">
        <v>727</v>
      </c>
      <c r="M310" s="11">
        <v>0</v>
      </c>
      <c r="N310" s="11">
        <f t="shared" si="3"/>
        <v>118139630</v>
      </c>
      <c r="O310" s="11">
        <v>118139630</v>
      </c>
      <c r="P310" s="11">
        <f t="shared" si="4"/>
        <v>0</v>
      </c>
      <c r="Q310" s="11">
        <f t="shared" si="5"/>
        <v>1</v>
      </c>
      <c r="R310" s="10" t="s">
        <v>1369</v>
      </c>
    </row>
    <row r="311" spans="2:18" ht="14.25" customHeight="1" x14ac:dyDescent="0.25">
      <c r="B311" s="11" t="s">
        <v>751</v>
      </c>
      <c r="C311" s="11" t="s">
        <v>1395</v>
      </c>
      <c r="D311" s="11" t="s">
        <v>1396</v>
      </c>
      <c r="E311" s="11" t="s">
        <v>731</v>
      </c>
      <c r="F311" s="11" t="s">
        <v>1397</v>
      </c>
      <c r="G311" s="11" t="s">
        <v>1252</v>
      </c>
      <c r="H311" s="11" t="s">
        <v>1253</v>
      </c>
      <c r="I311" s="11">
        <v>713705179</v>
      </c>
      <c r="J311" s="11">
        <v>45834</v>
      </c>
      <c r="K311" s="11">
        <v>45894</v>
      </c>
      <c r="L311" s="11" t="s">
        <v>727</v>
      </c>
      <c r="M311" s="11">
        <v>0</v>
      </c>
      <c r="N311" s="11">
        <f t="shared" si="3"/>
        <v>713705179</v>
      </c>
      <c r="O311" s="11">
        <v>713705174</v>
      </c>
      <c r="P311" s="11">
        <f t="shared" si="4"/>
        <v>5</v>
      </c>
      <c r="Q311" s="11">
        <f t="shared" si="5"/>
        <v>0.99999999299430609</v>
      </c>
      <c r="R311" s="10" t="s">
        <v>1398</v>
      </c>
    </row>
    <row r="312" spans="2:18" ht="14.25" customHeight="1" x14ac:dyDescent="0.25">
      <c r="B312" s="11" t="s">
        <v>765</v>
      </c>
      <c r="C312" s="11" t="s">
        <v>1399</v>
      </c>
      <c r="D312" s="11" t="s">
        <v>1400</v>
      </c>
      <c r="E312" s="11" t="s">
        <v>739</v>
      </c>
      <c r="F312" s="11" t="s">
        <v>1401</v>
      </c>
      <c r="G312" s="11" t="s">
        <v>1402</v>
      </c>
      <c r="H312" s="11" t="s">
        <v>1403</v>
      </c>
      <c r="I312" s="11">
        <v>1166914</v>
      </c>
      <c r="J312" s="11">
        <v>45839</v>
      </c>
      <c r="K312" s="11">
        <v>45958</v>
      </c>
      <c r="L312" s="11" t="s">
        <v>727</v>
      </c>
      <c r="M312" s="11">
        <v>0</v>
      </c>
      <c r="N312" s="11">
        <f t="shared" si="3"/>
        <v>1166914</v>
      </c>
      <c r="O312" s="11">
        <v>1166914</v>
      </c>
      <c r="P312" s="11">
        <f t="shared" si="4"/>
        <v>0</v>
      </c>
      <c r="Q312" s="11">
        <f t="shared" si="5"/>
        <v>1</v>
      </c>
      <c r="R312" s="10" t="s">
        <v>855</v>
      </c>
    </row>
    <row r="313" spans="2:18" ht="14.25" customHeight="1" x14ac:dyDescent="0.25">
      <c r="B313" s="11" t="s">
        <v>765</v>
      </c>
      <c r="C313" s="11" t="s">
        <v>1404</v>
      </c>
      <c r="D313" s="11" t="s">
        <v>1405</v>
      </c>
      <c r="E313" s="11" t="s">
        <v>731</v>
      </c>
      <c r="F313" s="11" t="s">
        <v>1406</v>
      </c>
      <c r="G313" s="11" t="s">
        <v>1131</v>
      </c>
      <c r="H313" s="11" t="s">
        <v>1132</v>
      </c>
      <c r="I313" s="11">
        <v>103164049</v>
      </c>
      <c r="J313" s="11">
        <v>45835</v>
      </c>
      <c r="K313" s="11">
        <v>45899</v>
      </c>
      <c r="L313" s="11" t="s">
        <v>727</v>
      </c>
      <c r="M313" s="11">
        <v>0</v>
      </c>
      <c r="N313" s="11">
        <f t="shared" si="3"/>
        <v>103164049</v>
      </c>
      <c r="O313" s="11">
        <v>103164047</v>
      </c>
      <c r="P313" s="11">
        <f t="shared" si="4"/>
        <v>2</v>
      </c>
      <c r="Q313" s="11">
        <f t="shared" si="5"/>
        <v>0.99999998061340145</v>
      </c>
      <c r="R313" s="10" t="s">
        <v>1407</v>
      </c>
    </row>
    <row r="314" spans="2:18" ht="14.25" customHeight="1" x14ac:dyDescent="0.25">
      <c r="B314" s="11" t="s">
        <v>714</v>
      </c>
      <c r="C314" s="11" t="s">
        <v>1408</v>
      </c>
      <c r="D314" s="11" t="s">
        <v>1409</v>
      </c>
      <c r="E314" s="11" t="s">
        <v>739</v>
      </c>
      <c r="F314" s="11" t="s">
        <v>1410</v>
      </c>
      <c r="G314" s="11" t="s">
        <v>1411</v>
      </c>
      <c r="H314" s="11" t="s">
        <v>1412</v>
      </c>
      <c r="I314" s="11">
        <v>174332193</v>
      </c>
      <c r="J314" s="11">
        <v>45841</v>
      </c>
      <c r="K314" s="11">
        <v>45991</v>
      </c>
      <c r="L314" s="11" t="s">
        <v>727</v>
      </c>
      <c r="M314" s="11">
        <v>0</v>
      </c>
      <c r="N314" s="11">
        <f t="shared" ref="N314:N377" si="6">SUM(I314+M314)</f>
        <v>174332193</v>
      </c>
      <c r="O314" s="11">
        <v>174332192</v>
      </c>
      <c r="P314" s="11">
        <f t="shared" si="4"/>
        <v>1</v>
      </c>
      <c r="Q314" s="11">
        <f t="shared" si="5"/>
        <v>0.9999999942638248</v>
      </c>
      <c r="R314" s="10" t="s">
        <v>831</v>
      </c>
    </row>
    <row r="315" spans="2:18" ht="14.25" customHeight="1" x14ac:dyDescent="0.25">
      <c r="B315" s="11" t="s">
        <v>714</v>
      </c>
      <c r="C315" s="11" t="s">
        <v>1413</v>
      </c>
      <c r="D315" s="11" t="s">
        <v>1414</v>
      </c>
      <c r="E315" s="11" t="s">
        <v>739</v>
      </c>
      <c r="F315" s="11" t="s">
        <v>1415</v>
      </c>
      <c r="G315" s="11" t="s">
        <v>1302</v>
      </c>
      <c r="H315" s="11" t="s">
        <v>1303</v>
      </c>
      <c r="I315" s="11">
        <v>70000000</v>
      </c>
      <c r="J315" s="11">
        <v>45839</v>
      </c>
      <c r="K315" s="11">
        <v>45991</v>
      </c>
      <c r="L315" s="11" t="s">
        <v>727</v>
      </c>
      <c r="M315" s="11">
        <v>0</v>
      </c>
      <c r="N315" s="11">
        <f t="shared" si="6"/>
        <v>70000000</v>
      </c>
      <c r="O315" s="11">
        <v>67938290</v>
      </c>
      <c r="P315" s="11">
        <f t="shared" ref="P315:P378" si="7">N315-O315</f>
        <v>2061710</v>
      </c>
      <c r="Q315" s="11">
        <f t="shared" ref="Q315:Q378" si="8">O315/N315</f>
        <v>0.97054700000000005</v>
      </c>
      <c r="R315" s="10" t="s">
        <v>1177</v>
      </c>
    </row>
    <row r="316" spans="2:18" ht="14.25" customHeight="1" x14ac:dyDescent="0.25">
      <c r="B316" s="11" t="s">
        <v>714</v>
      </c>
      <c r="C316" s="11" t="s">
        <v>1416</v>
      </c>
      <c r="D316" s="11" t="s">
        <v>1417</v>
      </c>
      <c r="E316" s="11" t="s">
        <v>739</v>
      </c>
      <c r="F316" s="11" t="s">
        <v>1418</v>
      </c>
      <c r="G316" s="11" t="s">
        <v>1419</v>
      </c>
      <c r="H316" s="11" t="s">
        <v>1420</v>
      </c>
      <c r="I316" s="11">
        <v>13535388</v>
      </c>
      <c r="J316" s="11">
        <v>45839</v>
      </c>
      <c r="K316" s="11">
        <v>45928</v>
      </c>
      <c r="L316" s="11" t="s">
        <v>727</v>
      </c>
      <c r="M316" s="11">
        <v>0</v>
      </c>
      <c r="N316" s="11">
        <f t="shared" si="6"/>
        <v>13535388</v>
      </c>
      <c r="O316" s="11">
        <v>13535388</v>
      </c>
      <c r="P316" s="11">
        <f t="shared" si="7"/>
        <v>0</v>
      </c>
      <c r="Q316" s="11">
        <f t="shared" si="8"/>
        <v>1</v>
      </c>
      <c r="R316" s="10" t="s">
        <v>1421</v>
      </c>
    </row>
    <row r="317" spans="2:18" ht="14.25" customHeight="1" x14ac:dyDescent="0.25">
      <c r="B317" s="11" t="s">
        <v>714</v>
      </c>
      <c r="C317" s="11" t="s">
        <v>1422</v>
      </c>
      <c r="D317" s="11" t="s">
        <v>1423</v>
      </c>
      <c r="E317" s="11" t="s">
        <v>739</v>
      </c>
      <c r="F317" s="11" t="s">
        <v>1424</v>
      </c>
      <c r="G317" s="11" t="s">
        <v>1425</v>
      </c>
      <c r="H317" s="11" t="s">
        <v>1426</v>
      </c>
      <c r="I317" s="11">
        <v>1662932862</v>
      </c>
      <c r="J317" s="11">
        <v>45835</v>
      </c>
      <c r="K317" s="11">
        <v>46061</v>
      </c>
      <c r="L317" s="11">
        <v>1</v>
      </c>
      <c r="M317" s="11">
        <v>0</v>
      </c>
      <c r="N317" s="11">
        <f t="shared" si="6"/>
        <v>1662932862</v>
      </c>
      <c r="O317" s="11">
        <v>0</v>
      </c>
      <c r="P317" s="11">
        <f t="shared" si="7"/>
        <v>1662932862</v>
      </c>
      <c r="Q317" s="11">
        <f t="shared" si="8"/>
        <v>0</v>
      </c>
      <c r="R317" s="10" t="s">
        <v>895</v>
      </c>
    </row>
    <row r="318" spans="2:18" ht="14.25" customHeight="1" x14ac:dyDescent="0.25">
      <c r="B318" s="11" t="s">
        <v>714</v>
      </c>
      <c r="C318" s="11" t="s">
        <v>1427</v>
      </c>
      <c r="D318" s="11" t="s">
        <v>1428</v>
      </c>
      <c r="E318" s="11" t="s">
        <v>739</v>
      </c>
      <c r="F318" s="11" t="s">
        <v>1429</v>
      </c>
      <c r="G318" s="11" t="s">
        <v>1430</v>
      </c>
      <c r="H318" s="11" t="s">
        <v>1431</v>
      </c>
      <c r="I318" s="11">
        <v>371067571</v>
      </c>
      <c r="J318" s="11">
        <v>45835</v>
      </c>
      <c r="K318" s="11">
        <v>46012</v>
      </c>
      <c r="L318" s="11" t="s">
        <v>727</v>
      </c>
      <c r="M318" s="11">
        <v>0</v>
      </c>
      <c r="N318" s="11">
        <f t="shared" si="6"/>
        <v>371067571</v>
      </c>
      <c r="O318" s="11">
        <v>371067570</v>
      </c>
      <c r="P318" s="11">
        <f t="shared" si="7"/>
        <v>1</v>
      </c>
      <c r="Q318" s="11">
        <f t="shared" si="8"/>
        <v>0.99999999730507305</v>
      </c>
      <c r="R318" s="10" t="s">
        <v>1114</v>
      </c>
    </row>
    <row r="319" spans="2:18" ht="14.25" customHeight="1" x14ac:dyDescent="0.25">
      <c r="B319" s="11" t="s">
        <v>714</v>
      </c>
      <c r="C319" s="11" t="s">
        <v>1432</v>
      </c>
      <c r="D319" s="11" t="s">
        <v>1433</v>
      </c>
      <c r="E319" s="11" t="s">
        <v>739</v>
      </c>
      <c r="F319" s="11" t="s">
        <v>1434</v>
      </c>
      <c r="G319" s="11" t="s">
        <v>1131</v>
      </c>
      <c r="H319" s="11" t="s">
        <v>1132</v>
      </c>
      <c r="I319" s="11">
        <v>60972625</v>
      </c>
      <c r="J319" s="11">
        <v>45839</v>
      </c>
      <c r="K319" s="11">
        <v>45928</v>
      </c>
      <c r="L319" s="11" t="s">
        <v>727</v>
      </c>
      <c r="M319" s="11">
        <v>0</v>
      </c>
      <c r="N319" s="11">
        <f t="shared" si="6"/>
        <v>60972625</v>
      </c>
      <c r="O319" s="11">
        <v>60972625</v>
      </c>
      <c r="P319" s="11">
        <f t="shared" si="7"/>
        <v>0</v>
      </c>
      <c r="Q319" s="11">
        <f t="shared" si="8"/>
        <v>1</v>
      </c>
      <c r="R319" s="10" t="s">
        <v>1421</v>
      </c>
    </row>
    <row r="320" spans="2:18" ht="14.25" customHeight="1" x14ac:dyDescent="0.25">
      <c r="B320" s="11" t="s">
        <v>714</v>
      </c>
      <c r="C320" s="11" t="s">
        <v>1435</v>
      </c>
      <c r="D320" s="11" t="s">
        <v>1436</v>
      </c>
      <c r="E320" s="11" t="s">
        <v>739</v>
      </c>
      <c r="F320" s="11" t="s">
        <v>1437</v>
      </c>
      <c r="G320" s="11" t="s">
        <v>1061</v>
      </c>
      <c r="H320" s="11" t="s">
        <v>1062</v>
      </c>
      <c r="I320" s="11">
        <v>798391648</v>
      </c>
      <c r="J320" s="11">
        <v>45870</v>
      </c>
      <c r="K320" s="11">
        <v>46203</v>
      </c>
      <c r="L320" s="11">
        <v>1</v>
      </c>
      <c r="M320" s="11">
        <v>798351308</v>
      </c>
      <c r="N320" s="11">
        <f t="shared" si="6"/>
        <v>1596742956</v>
      </c>
      <c r="O320" s="11">
        <v>0</v>
      </c>
      <c r="P320" s="11">
        <f t="shared" si="7"/>
        <v>1596742956</v>
      </c>
      <c r="Q320" s="11">
        <f t="shared" si="8"/>
        <v>0</v>
      </c>
      <c r="R320" s="10" t="s">
        <v>1438</v>
      </c>
    </row>
    <row r="321" spans="2:18" ht="14.25" customHeight="1" x14ac:dyDescent="0.25">
      <c r="B321" s="11" t="s">
        <v>751</v>
      </c>
      <c r="C321" s="11" t="s">
        <v>1439</v>
      </c>
      <c r="D321" s="11" t="s">
        <v>1440</v>
      </c>
      <c r="E321" s="11" t="s">
        <v>731</v>
      </c>
      <c r="F321" s="11" t="s">
        <v>1441</v>
      </c>
      <c r="G321" s="11" t="s">
        <v>1442</v>
      </c>
      <c r="H321" s="11" t="s">
        <v>1443</v>
      </c>
      <c r="I321" s="11">
        <v>358700000</v>
      </c>
      <c r="J321" s="11">
        <v>45849</v>
      </c>
      <c r="K321" s="11">
        <v>45894</v>
      </c>
      <c r="L321" s="11" t="s">
        <v>727</v>
      </c>
      <c r="M321" s="11">
        <v>0</v>
      </c>
      <c r="N321" s="11">
        <f t="shared" si="6"/>
        <v>358700000</v>
      </c>
      <c r="O321" s="11">
        <v>358700000</v>
      </c>
      <c r="P321" s="11">
        <f t="shared" si="7"/>
        <v>0</v>
      </c>
      <c r="Q321" s="11">
        <f t="shared" si="8"/>
        <v>1</v>
      </c>
      <c r="R321" s="10" t="s">
        <v>1444</v>
      </c>
    </row>
    <row r="322" spans="2:18" ht="14.25" customHeight="1" x14ac:dyDescent="0.25">
      <c r="B322" s="11" t="s">
        <v>778</v>
      </c>
      <c r="C322" s="11" t="s">
        <v>1445</v>
      </c>
      <c r="D322" s="11" t="s">
        <v>1446</v>
      </c>
      <c r="E322" s="11" t="s">
        <v>731</v>
      </c>
      <c r="F322" s="11" t="s">
        <v>1447</v>
      </c>
      <c r="G322" s="11" t="s">
        <v>937</v>
      </c>
      <c r="H322" s="11" t="s">
        <v>938</v>
      </c>
      <c r="I322" s="11">
        <v>5395922</v>
      </c>
      <c r="J322" s="11">
        <v>45840</v>
      </c>
      <c r="K322" s="11">
        <v>45854</v>
      </c>
      <c r="L322" s="11" t="s">
        <v>727</v>
      </c>
      <c r="M322" s="11">
        <v>0</v>
      </c>
      <c r="N322" s="11">
        <f t="shared" si="6"/>
        <v>5395922</v>
      </c>
      <c r="O322" s="11">
        <v>5395922</v>
      </c>
      <c r="P322" s="11">
        <f t="shared" si="7"/>
        <v>0</v>
      </c>
      <c r="Q322" s="11">
        <f t="shared" si="8"/>
        <v>1</v>
      </c>
      <c r="R322" s="10" t="s">
        <v>374</v>
      </c>
    </row>
    <row r="323" spans="2:18" ht="14.25" customHeight="1" x14ac:dyDescent="0.25">
      <c r="B323" s="11" t="s">
        <v>714</v>
      </c>
      <c r="C323" s="11" t="s">
        <v>1448</v>
      </c>
      <c r="D323" s="11" t="s">
        <v>1449</v>
      </c>
      <c r="E323" s="11" t="s">
        <v>739</v>
      </c>
      <c r="F323" s="11" t="s">
        <v>1450</v>
      </c>
      <c r="G323" s="11" t="s">
        <v>1451</v>
      </c>
      <c r="H323" s="11" t="s">
        <v>1274</v>
      </c>
      <c r="I323" s="11">
        <v>1168920891</v>
      </c>
      <c r="J323" s="11">
        <v>45847</v>
      </c>
      <c r="K323" s="11">
        <v>46067</v>
      </c>
      <c r="L323" s="11">
        <v>2</v>
      </c>
      <c r="M323" s="11">
        <v>0</v>
      </c>
      <c r="N323" s="11">
        <f t="shared" si="6"/>
        <v>1168920891</v>
      </c>
      <c r="O323" s="11">
        <v>1168920891</v>
      </c>
      <c r="P323" s="11">
        <f t="shared" si="7"/>
        <v>0</v>
      </c>
      <c r="Q323" s="11">
        <f t="shared" si="8"/>
        <v>1</v>
      </c>
      <c r="R323" s="10" t="s">
        <v>1342</v>
      </c>
    </row>
    <row r="324" spans="2:18" ht="14.25" customHeight="1" x14ac:dyDescent="0.25">
      <c r="B324" s="11" t="s">
        <v>778</v>
      </c>
      <c r="C324" s="11" t="s">
        <v>1452</v>
      </c>
      <c r="D324" s="11" t="s">
        <v>1453</v>
      </c>
      <c r="E324" s="11" t="s">
        <v>731</v>
      </c>
      <c r="F324" s="11" t="s">
        <v>1454</v>
      </c>
      <c r="G324" s="11" t="s">
        <v>1213</v>
      </c>
      <c r="H324" s="11" t="s">
        <v>1214</v>
      </c>
      <c r="I324" s="11">
        <v>77081155</v>
      </c>
      <c r="J324" s="11">
        <v>45845</v>
      </c>
      <c r="K324" s="11">
        <v>45876</v>
      </c>
      <c r="L324" s="11" t="s">
        <v>727</v>
      </c>
      <c r="M324" s="11">
        <v>0</v>
      </c>
      <c r="N324" s="11">
        <f t="shared" si="6"/>
        <v>77081155</v>
      </c>
      <c r="O324" s="11">
        <v>77081154</v>
      </c>
      <c r="P324" s="11">
        <f t="shared" si="7"/>
        <v>1</v>
      </c>
      <c r="Q324" s="11">
        <f t="shared" si="8"/>
        <v>0.99999998702666038</v>
      </c>
      <c r="R324" s="10" t="s">
        <v>1215</v>
      </c>
    </row>
    <row r="325" spans="2:18" ht="14.25" customHeight="1" x14ac:dyDescent="0.25">
      <c r="B325" s="11" t="s">
        <v>714</v>
      </c>
      <c r="C325" s="11" t="s">
        <v>1455</v>
      </c>
      <c r="D325" s="11" t="s">
        <v>1456</v>
      </c>
      <c r="E325" s="11" t="s">
        <v>739</v>
      </c>
      <c r="F325" s="11" t="s">
        <v>1457</v>
      </c>
      <c r="G325" s="11" t="s">
        <v>980</v>
      </c>
      <c r="H325" s="11" t="s">
        <v>981</v>
      </c>
      <c r="I325" s="11">
        <v>15484280</v>
      </c>
      <c r="J325" s="11">
        <v>45842</v>
      </c>
      <c r="K325" s="11">
        <v>45934</v>
      </c>
      <c r="L325" s="11" t="s">
        <v>727</v>
      </c>
      <c r="M325" s="11">
        <v>0</v>
      </c>
      <c r="N325" s="11">
        <f t="shared" si="6"/>
        <v>15484280</v>
      </c>
      <c r="O325" s="11">
        <v>15484280</v>
      </c>
      <c r="P325" s="11">
        <f t="shared" si="7"/>
        <v>0</v>
      </c>
      <c r="Q325" s="11">
        <f t="shared" si="8"/>
        <v>1</v>
      </c>
      <c r="R325" s="10" t="s">
        <v>1044</v>
      </c>
    </row>
    <row r="326" spans="2:18" ht="14.25" customHeight="1" x14ac:dyDescent="0.25">
      <c r="B326" s="11" t="s">
        <v>778</v>
      </c>
      <c r="C326" s="11" t="s">
        <v>1458</v>
      </c>
      <c r="D326" s="11" t="s">
        <v>1459</v>
      </c>
      <c r="E326" s="11" t="s">
        <v>739</v>
      </c>
      <c r="F326" s="11" t="s">
        <v>1460</v>
      </c>
      <c r="G326" s="11" t="s">
        <v>1461</v>
      </c>
      <c r="H326" s="11" t="s">
        <v>1462</v>
      </c>
      <c r="I326" s="11">
        <v>19983457</v>
      </c>
      <c r="J326" s="11">
        <v>45852</v>
      </c>
      <c r="K326" s="11">
        <v>45944</v>
      </c>
      <c r="L326" s="11" t="s">
        <v>727</v>
      </c>
      <c r="M326" s="11">
        <v>0</v>
      </c>
      <c r="N326" s="11">
        <f t="shared" si="6"/>
        <v>19983457</v>
      </c>
      <c r="O326" s="11">
        <v>19983456</v>
      </c>
      <c r="P326" s="11">
        <f t="shared" si="7"/>
        <v>1</v>
      </c>
      <c r="Q326" s="11">
        <f t="shared" si="8"/>
        <v>0.9999999499586083</v>
      </c>
      <c r="R326" s="10" t="s">
        <v>1463</v>
      </c>
    </row>
    <row r="327" spans="2:18" ht="14.25" customHeight="1" x14ac:dyDescent="0.25">
      <c r="B327" s="11" t="s">
        <v>714</v>
      </c>
      <c r="C327" s="11" t="s">
        <v>1464</v>
      </c>
      <c r="D327" s="11" t="s">
        <v>1465</v>
      </c>
      <c r="E327" s="11" t="s">
        <v>731</v>
      </c>
      <c r="F327" s="11" t="s">
        <v>1466</v>
      </c>
      <c r="G327" s="11" t="s">
        <v>1467</v>
      </c>
      <c r="H327" s="11" t="s">
        <v>1468</v>
      </c>
      <c r="I327" s="11">
        <v>20000000</v>
      </c>
      <c r="J327" s="11">
        <v>45845</v>
      </c>
      <c r="K327" s="11">
        <v>45934</v>
      </c>
      <c r="L327" s="11" t="s">
        <v>727</v>
      </c>
      <c r="M327" s="11">
        <v>0</v>
      </c>
      <c r="N327" s="11">
        <f t="shared" si="6"/>
        <v>20000000</v>
      </c>
      <c r="O327" s="11">
        <v>20000000</v>
      </c>
      <c r="P327" s="11">
        <f t="shared" si="7"/>
        <v>0</v>
      </c>
      <c r="Q327" s="11">
        <f t="shared" si="8"/>
        <v>1</v>
      </c>
      <c r="R327" s="10" t="s">
        <v>1421</v>
      </c>
    </row>
    <row r="328" spans="2:18" ht="14.25" customHeight="1" x14ac:dyDescent="0.25">
      <c r="B328" s="11" t="s">
        <v>714</v>
      </c>
      <c r="C328" s="11" t="s">
        <v>1469</v>
      </c>
      <c r="D328" s="11" t="s">
        <v>1470</v>
      </c>
      <c r="E328" s="11" t="s">
        <v>739</v>
      </c>
      <c r="F328" s="11" t="s">
        <v>1471</v>
      </c>
      <c r="G328" s="11" t="s">
        <v>1472</v>
      </c>
      <c r="H328" s="11" t="s">
        <v>1473</v>
      </c>
      <c r="I328" s="11">
        <v>150000000</v>
      </c>
      <c r="J328" s="11">
        <v>45853</v>
      </c>
      <c r="K328" s="11">
        <v>46006</v>
      </c>
      <c r="L328" s="11">
        <v>1</v>
      </c>
      <c r="M328" s="11">
        <v>59948651</v>
      </c>
      <c r="N328" s="11">
        <f t="shared" si="6"/>
        <v>209948651</v>
      </c>
      <c r="O328" s="11">
        <v>209913075</v>
      </c>
      <c r="P328" s="11">
        <f t="shared" si="7"/>
        <v>35576</v>
      </c>
      <c r="Q328" s="11">
        <f t="shared" si="8"/>
        <v>0.9998305490422037</v>
      </c>
      <c r="R328" s="10" t="s">
        <v>1474</v>
      </c>
    </row>
    <row r="329" spans="2:18" ht="14.25" customHeight="1" x14ac:dyDescent="0.25">
      <c r="B329" s="11" t="s">
        <v>765</v>
      </c>
      <c r="C329" s="11" t="s">
        <v>1475</v>
      </c>
      <c r="D329" s="11" t="s">
        <v>1476</v>
      </c>
      <c r="E329" s="11" t="s">
        <v>739</v>
      </c>
      <c r="F329" s="11" t="s">
        <v>1477</v>
      </c>
      <c r="G329" s="11" t="s">
        <v>1478</v>
      </c>
      <c r="H329" s="11" t="s">
        <v>1479</v>
      </c>
      <c r="I329" s="11">
        <v>10457566</v>
      </c>
      <c r="J329" s="11">
        <v>45853</v>
      </c>
      <c r="K329" s="11">
        <v>45943</v>
      </c>
      <c r="L329" s="11" t="s">
        <v>727</v>
      </c>
      <c r="M329" s="11">
        <v>0</v>
      </c>
      <c r="N329" s="11">
        <f t="shared" si="6"/>
        <v>10457566</v>
      </c>
      <c r="O329" s="11">
        <v>10457565</v>
      </c>
      <c r="P329" s="11">
        <f t="shared" si="7"/>
        <v>1</v>
      </c>
      <c r="Q329" s="11">
        <f t="shared" si="8"/>
        <v>0.99999990437545405</v>
      </c>
      <c r="R329" s="10" t="s">
        <v>1480</v>
      </c>
    </row>
    <row r="330" spans="2:18" ht="14.25" customHeight="1" x14ac:dyDescent="0.25">
      <c r="B330" s="11" t="s">
        <v>714</v>
      </c>
      <c r="C330" s="11" t="s">
        <v>1481</v>
      </c>
      <c r="D330" s="11" t="s">
        <v>1482</v>
      </c>
      <c r="E330" s="11" t="s">
        <v>739</v>
      </c>
      <c r="F330" s="11" t="s">
        <v>1483</v>
      </c>
      <c r="G330" s="11" t="s">
        <v>1484</v>
      </c>
      <c r="H330" s="11" t="s">
        <v>1485</v>
      </c>
      <c r="I330" s="11">
        <v>53883200</v>
      </c>
      <c r="J330" s="11">
        <v>45854</v>
      </c>
      <c r="K330" s="11">
        <v>45944</v>
      </c>
      <c r="L330" s="11" t="s">
        <v>727</v>
      </c>
      <c r="M330" s="11">
        <v>0</v>
      </c>
      <c r="N330" s="11">
        <f t="shared" si="6"/>
        <v>53883200</v>
      </c>
      <c r="O330" s="11">
        <v>53883200</v>
      </c>
      <c r="P330" s="11">
        <f t="shared" si="7"/>
        <v>0</v>
      </c>
      <c r="Q330" s="11">
        <f t="shared" si="8"/>
        <v>1</v>
      </c>
      <c r="R330" s="10" t="s">
        <v>1421</v>
      </c>
    </row>
    <row r="331" spans="2:18" ht="14.25" customHeight="1" x14ac:dyDescent="0.25">
      <c r="B331" s="11" t="s">
        <v>714</v>
      </c>
      <c r="C331" s="11" t="s">
        <v>1486</v>
      </c>
      <c r="D331" s="11" t="s">
        <v>1487</v>
      </c>
      <c r="E331" s="11" t="s">
        <v>739</v>
      </c>
      <c r="F331" s="11" t="s">
        <v>1488</v>
      </c>
      <c r="G331" s="11" t="s">
        <v>1489</v>
      </c>
      <c r="H331" s="11" t="s">
        <v>894</v>
      </c>
      <c r="I331" s="11">
        <v>1965644253</v>
      </c>
      <c r="J331" s="11">
        <v>45861</v>
      </c>
      <c r="K331" s="11">
        <v>46066</v>
      </c>
      <c r="L331" s="11" t="s">
        <v>727</v>
      </c>
      <c r="M331" s="11">
        <v>0</v>
      </c>
      <c r="N331" s="11">
        <f t="shared" si="6"/>
        <v>1965644253</v>
      </c>
      <c r="O331" s="11">
        <v>0</v>
      </c>
      <c r="P331" s="11">
        <f t="shared" si="7"/>
        <v>1965644253</v>
      </c>
      <c r="Q331" s="11">
        <f t="shared" si="8"/>
        <v>0</v>
      </c>
      <c r="R331" s="10" t="s">
        <v>1490</v>
      </c>
    </row>
    <row r="332" spans="2:18" ht="14.25" customHeight="1" x14ac:dyDescent="0.25">
      <c r="B332" s="11" t="s">
        <v>751</v>
      </c>
      <c r="C332" s="11" t="s">
        <v>1491</v>
      </c>
      <c r="D332" s="11" t="s">
        <v>1492</v>
      </c>
      <c r="E332" s="11" t="s">
        <v>731</v>
      </c>
      <c r="F332" s="11" t="s">
        <v>1493</v>
      </c>
      <c r="G332" s="11" t="s">
        <v>1494</v>
      </c>
      <c r="H332" s="11" t="s">
        <v>1495</v>
      </c>
      <c r="I332" s="11">
        <v>480572193</v>
      </c>
      <c r="J332" s="11">
        <v>45856</v>
      </c>
      <c r="K332" s="11">
        <v>45916</v>
      </c>
      <c r="L332" s="11" t="s">
        <v>727</v>
      </c>
      <c r="M332" s="11">
        <v>0</v>
      </c>
      <c r="N332" s="11">
        <f t="shared" si="6"/>
        <v>480572193</v>
      </c>
      <c r="O332" s="11">
        <v>480572188</v>
      </c>
      <c r="P332" s="11">
        <f t="shared" si="7"/>
        <v>5</v>
      </c>
      <c r="Q332" s="11">
        <f t="shared" si="8"/>
        <v>0.99999998959573588</v>
      </c>
      <c r="R332" s="10" t="s">
        <v>1496</v>
      </c>
    </row>
    <row r="333" spans="2:18" ht="14.25" customHeight="1" x14ac:dyDescent="0.25">
      <c r="B333" s="11" t="s">
        <v>966</v>
      </c>
      <c r="C333" s="11" t="s">
        <v>1497</v>
      </c>
      <c r="D333" s="11" t="s">
        <v>1498</v>
      </c>
      <c r="E333" s="11" t="s">
        <v>731</v>
      </c>
      <c r="F333" s="11" t="s">
        <v>21</v>
      </c>
      <c r="G333" s="11" t="s">
        <v>203</v>
      </c>
      <c r="H333" s="11" t="s">
        <v>1499</v>
      </c>
      <c r="I333" s="11">
        <v>979800000</v>
      </c>
      <c r="J333" s="11">
        <v>45845</v>
      </c>
      <c r="K333" s="11">
        <v>46022</v>
      </c>
      <c r="L333" s="11">
        <v>2</v>
      </c>
      <c r="M333" s="11">
        <v>1027000000</v>
      </c>
      <c r="N333" s="11">
        <f t="shared" si="6"/>
        <v>2006800000</v>
      </c>
      <c r="O333" s="11">
        <v>2006799638</v>
      </c>
      <c r="P333" s="11">
        <f t="shared" si="7"/>
        <v>362</v>
      </c>
      <c r="Q333" s="11">
        <f t="shared" si="8"/>
        <v>0.99999981961331474</v>
      </c>
      <c r="R333" s="10" t="s">
        <v>372</v>
      </c>
    </row>
    <row r="334" spans="2:18" ht="14.25" customHeight="1" x14ac:dyDescent="0.25">
      <c r="B334" s="11" t="s">
        <v>778</v>
      </c>
      <c r="C334" s="11" t="s">
        <v>1500</v>
      </c>
      <c r="D334" s="11" t="s">
        <v>1501</v>
      </c>
      <c r="E334" s="11" t="s">
        <v>731</v>
      </c>
      <c r="F334" s="11" t="s">
        <v>1502</v>
      </c>
      <c r="G334" s="11" t="s">
        <v>1503</v>
      </c>
      <c r="H334" s="11" t="s">
        <v>1504</v>
      </c>
      <c r="I334" s="11">
        <v>1861475988</v>
      </c>
      <c r="J334" s="11">
        <v>45852</v>
      </c>
      <c r="K334" s="11">
        <v>46022</v>
      </c>
      <c r="L334" s="11" t="s">
        <v>727</v>
      </c>
      <c r="M334" s="11">
        <v>0</v>
      </c>
      <c r="N334" s="11">
        <f t="shared" si="6"/>
        <v>1861475988</v>
      </c>
      <c r="O334" s="11">
        <v>1861475987</v>
      </c>
      <c r="P334" s="11">
        <f t="shared" si="7"/>
        <v>1</v>
      </c>
      <c r="Q334" s="11">
        <f t="shared" si="8"/>
        <v>0.99999999946279183</v>
      </c>
      <c r="R334" s="10" t="s">
        <v>1505</v>
      </c>
    </row>
    <row r="335" spans="2:18" ht="14.25" customHeight="1" x14ac:dyDescent="0.25">
      <c r="B335" s="11" t="s">
        <v>714</v>
      </c>
      <c r="C335" s="11" t="s">
        <v>1506</v>
      </c>
      <c r="D335" s="11" t="s">
        <v>1507</v>
      </c>
      <c r="E335" s="11" t="s">
        <v>739</v>
      </c>
      <c r="F335" s="11" t="s">
        <v>1508</v>
      </c>
      <c r="G335" s="11" t="s">
        <v>1509</v>
      </c>
      <c r="H335" s="11" t="s">
        <v>1510</v>
      </c>
      <c r="I335" s="11">
        <v>70567848</v>
      </c>
      <c r="J335" s="11">
        <v>45859</v>
      </c>
      <c r="K335" s="11">
        <v>45950</v>
      </c>
      <c r="L335" s="11" t="s">
        <v>727</v>
      </c>
      <c r="M335" s="11">
        <v>0</v>
      </c>
      <c r="N335" s="11">
        <f t="shared" si="6"/>
        <v>70567848</v>
      </c>
      <c r="O335" s="11">
        <v>70567759</v>
      </c>
      <c r="P335" s="11">
        <f t="shared" si="7"/>
        <v>89</v>
      </c>
      <c r="Q335" s="11">
        <f t="shared" si="8"/>
        <v>0.99999873880240753</v>
      </c>
      <c r="R335" s="10" t="s">
        <v>831</v>
      </c>
    </row>
    <row r="336" spans="2:18" ht="14.25" customHeight="1" x14ac:dyDescent="0.25">
      <c r="B336" s="11" t="s">
        <v>714</v>
      </c>
      <c r="C336" s="11" t="s">
        <v>1511</v>
      </c>
      <c r="D336" s="11" t="s">
        <v>1512</v>
      </c>
      <c r="E336" s="11" t="s">
        <v>739</v>
      </c>
      <c r="F336" s="11" t="s">
        <v>1513</v>
      </c>
      <c r="G336" s="11" t="s">
        <v>1514</v>
      </c>
      <c r="H336" s="11" t="s">
        <v>1515</v>
      </c>
      <c r="I336" s="11">
        <v>882592460</v>
      </c>
      <c r="J336" s="11">
        <v>45867</v>
      </c>
      <c r="K336" s="11">
        <v>45990</v>
      </c>
      <c r="L336" s="11" t="s">
        <v>727</v>
      </c>
      <c r="M336" s="11">
        <v>0</v>
      </c>
      <c r="N336" s="11">
        <f t="shared" si="6"/>
        <v>882592460</v>
      </c>
      <c r="O336" s="11">
        <v>882592459</v>
      </c>
      <c r="P336" s="11">
        <f t="shared" si="7"/>
        <v>1</v>
      </c>
      <c r="Q336" s="11">
        <f t="shared" si="8"/>
        <v>0.99999999886697422</v>
      </c>
      <c r="R336" s="10" t="s">
        <v>1348</v>
      </c>
    </row>
    <row r="337" spans="2:18" ht="14.25" customHeight="1" x14ac:dyDescent="0.25">
      <c r="B337" s="11" t="s">
        <v>714</v>
      </c>
      <c r="C337" s="11" t="s">
        <v>1516</v>
      </c>
      <c r="D337" s="11" t="s">
        <v>1517</v>
      </c>
      <c r="E337" s="11" t="s">
        <v>739</v>
      </c>
      <c r="F337" s="11" t="s">
        <v>1518</v>
      </c>
      <c r="G337" s="11" t="s">
        <v>1519</v>
      </c>
      <c r="H337" s="11" t="s">
        <v>1515</v>
      </c>
      <c r="I337" s="11">
        <v>67049661</v>
      </c>
      <c r="J337" s="11">
        <v>45860</v>
      </c>
      <c r="K337" s="11">
        <v>45950</v>
      </c>
      <c r="L337" s="11" t="s">
        <v>727</v>
      </c>
      <c r="M337" s="11">
        <v>0</v>
      </c>
      <c r="N337" s="11">
        <f t="shared" si="6"/>
        <v>67049661</v>
      </c>
      <c r="O337" s="11">
        <v>67049661</v>
      </c>
      <c r="P337" s="11">
        <f t="shared" si="7"/>
        <v>0</v>
      </c>
      <c r="Q337" s="11">
        <f t="shared" si="8"/>
        <v>1</v>
      </c>
      <c r="R337" s="10" t="s">
        <v>1421</v>
      </c>
    </row>
    <row r="338" spans="2:18" ht="14.25" customHeight="1" x14ac:dyDescent="0.25">
      <c r="B338" s="11" t="s">
        <v>714</v>
      </c>
      <c r="C338" s="11" t="s">
        <v>1520</v>
      </c>
      <c r="D338" s="11" t="s">
        <v>1521</v>
      </c>
      <c r="E338" s="11" t="s">
        <v>739</v>
      </c>
      <c r="F338" s="11" t="s">
        <v>1522</v>
      </c>
      <c r="G338" s="11" t="s">
        <v>1523</v>
      </c>
      <c r="H338" s="11">
        <v>16630800</v>
      </c>
      <c r="I338" s="11">
        <v>2106576978</v>
      </c>
      <c r="J338" s="11">
        <v>45853</v>
      </c>
      <c r="K338" s="11">
        <v>46112</v>
      </c>
      <c r="L338" s="11">
        <v>2</v>
      </c>
      <c r="M338" s="11">
        <v>0</v>
      </c>
      <c r="N338" s="11">
        <f t="shared" si="6"/>
        <v>2106576978</v>
      </c>
      <c r="O338" s="11">
        <v>0</v>
      </c>
      <c r="P338" s="11">
        <f t="shared" si="7"/>
        <v>2106576978</v>
      </c>
      <c r="Q338" s="11">
        <f t="shared" si="8"/>
        <v>0</v>
      </c>
      <c r="R338" s="10" t="s">
        <v>1524</v>
      </c>
    </row>
    <row r="339" spans="2:18" ht="14.25" customHeight="1" x14ac:dyDescent="0.25">
      <c r="B339" s="11" t="s">
        <v>714</v>
      </c>
      <c r="C339" s="11" t="s">
        <v>1525</v>
      </c>
      <c r="D339" s="11" t="s">
        <v>1526</v>
      </c>
      <c r="E339" s="11" t="s">
        <v>739</v>
      </c>
      <c r="F339" s="11" t="s">
        <v>1527</v>
      </c>
      <c r="G339" s="11" t="s">
        <v>1528</v>
      </c>
      <c r="H339" s="11" t="s">
        <v>1529</v>
      </c>
      <c r="I339" s="11">
        <v>401467325</v>
      </c>
      <c r="J339" s="11">
        <v>45859</v>
      </c>
      <c r="K339" s="11">
        <v>45982</v>
      </c>
      <c r="L339" s="11" t="s">
        <v>727</v>
      </c>
      <c r="M339" s="11">
        <v>0</v>
      </c>
      <c r="N339" s="11">
        <f t="shared" si="6"/>
        <v>401467325</v>
      </c>
      <c r="O339" s="11">
        <v>401467325</v>
      </c>
      <c r="P339" s="11">
        <f t="shared" si="7"/>
        <v>0</v>
      </c>
      <c r="Q339" s="11">
        <f t="shared" si="8"/>
        <v>1</v>
      </c>
      <c r="R339" s="10" t="s">
        <v>866</v>
      </c>
    </row>
    <row r="340" spans="2:18" ht="14.25" customHeight="1" x14ac:dyDescent="0.25">
      <c r="B340" s="11" t="s">
        <v>714</v>
      </c>
      <c r="C340" s="11" t="s">
        <v>1530</v>
      </c>
      <c r="D340" s="11" t="s">
        <v>1531</v>
      </c>
      <c r="E340" s="11" t="s">
        <v>739</v>
      </c>
      <c r="F340" s="11" t="s">
        <v>1532</v>
      </c>
      <c r="G340" s="11" t="s">
        <v>847</v>
      </c>
      <c r="H340" s="11" t="s">
        <v>848</v>
      </c>
      <c r="I340" s="11">
        <v>15485964</v>
      </c>
      <c r="J340" s="11">
        <v>45855</v>
      </c>
      <c r="K340" s="11">
        <v>45947</v>
      </c>
      <c r="L340" s="11" t="s">
        <v>727</v>
      </c>
      <c r="M340" s="11">
        <v>0</v>
      </c>
      <c r="N340" s="11">
        <f t="shared" si="6"/>
        <v>15485964</v>
      </c>
      <c r="O340" s="11">
        <v>15485960</v>
      </c>
      <c r="P340" s="11">
        <f t="shared" si="7"/>
        <v>4</v>
      </c>
      <c r="Q340" s="11">
        <f t="shared" si="8"/>
        <v>0.99999974170158212</v>
      </c>
      <c r="R340" s="10" t="s">
        <v>1533</v>
      </c>
    </row>
    <row r="341" spans="2:18" ht="14.25" customHeight="1" x14ac:dyDescent="0.25">
      <c r="B341" s="11" t="s">
        <v>765</v>
      </c>
      <c r="C341" s="11" t="s">
        <v>1534</v>
      </c>
      <c r="D341" s="11" t="s">
        <v>1535</v>
      </c>
      <c r="E341" s="11" t="s">
        <v>1536</v>
      </c>
      <c r="F341" s="11" t="s">
        <v>1537</v>
      </c>
      <c r="G341" s="11" t="s">
        <v>1538</v>
      </c>
      <c r="H341" s="11" t="s">
        <v>1539</v>
      </c>
      <c r="I341" s="11">
        <v>3238629324</v>
      </c>
      <c r="J341" s="11">
        <v>45855</v>
      </c>
      <c r="K341" s="11">
        <v>45991</v>
      </c>
      <c r="L341" s="11">
        <v>1</v>
      </c>
      <c r="M341" s="11">
        <v>0</v>
      </c>
      <c r="N341" s="11">
        <f t="shared" si="6"/>
        <v>3238629324</v>
      </c>
      <c r="O341" s="11">
        <v>3235415407</v>
      </c>
      <c r="P341" s="11">
        <f t="shared" si="7"/>
        <v>3213917</v>
      </c>
      <c r="Q341" s="11">
        <f t="shared" si="8"/>
        <v>0.9990076304885579</v>
      </c>
      <c r="R341" s="10" t="s">
        <v>1540</v>
      </c>
    </row>
    <row r="342" spans="2:18" ht="14.25" customHeight="1" x14ac:dyDescent="0.25">
      <c r="B342" s="11" t="s">
        <v>765</v>
      </c>
      <c r="C342" s="11" t="s">
        <v>1541</v>
      </c>
      <c r="D342" s="11" t="s">
        <v>1542</v>
      </c>
      <c r="E342" s="11" t="s">
        <v>731</v>
      </c>
      <c r="F342" s="11" t="s">
        <v>1543</v>
      </c>
      <c r="G342" s="11" t="s">
        <v>1544</v>
      </c>
      <c r="H342" s="11" t="s">
        <v>1545</v>
      </c>
      <c r="I342" s="11">
        <v>108118397</v>
      </c>
      <c r="J342" s="11">
        <v>45873</v>
      </c>
      <c r="K342" s="11">
        <v>46022</v>
      </c>
      <c r="L342" s="11" t="s">
        <v>727</v>
      </c>
      <c r="M342" s="11">
        <v>0</v>
      </c>
      <c r="N342" s="11">
        <f t="shared" si="6"/>
        <v>108118397</v>
      </c>
      <c r="O342" s="11">
        <v>108118397</v>
      </c>
      <c r="P342" s="11">
        <f t="shared" si="7"/>
        <v>0</v>
      </c>
      <c r="Q342" s="11">
        <f t="shared" si="8"/>
        <v>1</v>
      </c>
      <c r="R342" s="10" t="s">
        <v>1546</v>
      </c>
    </row>
    <row r="343" spans="2:18" ht="14.25" customHeight="1" x14ac:dyDescent="0.25">
      <c r="B343" s="11" t="s">
        <v>765</v>
      </c>
      <c r="C343" s="11" t="s">
        <v>1547</v>
      </c>
      <c r="D343" s="11" t="s">
        <v>1548</v>
      </c>
      <c r="E343" s="11" t="s">
        <v>739</v>
      </c>
      <c r="F343" s="11" t="s">
        <v>1549</v>
      </c>
      <c r="G343" s="11" t="s">
        <v>1199</v>
      </c>
      <c r="H343" s="11" t="s">
        <v>981</v>
      </c>
      <c r="I343" s="11">
        <v>345211275</v>
      </c>
      <c r="J343" s="11">
        <v>45855</v>
      </c>
      <c r="K343" s="11">
        <v>45991</v>
      </c>
      <c r="L343" s="11" t="s">
        <v>727</v>
      </c>
      <c r="M343" s="11">
        <v>0</v>
      </c>
      <c r="N343" s="11">
        <f t="shared" si="6"/>
        <v>345211275</v>
      </c>
      <c r="O343" s="11">
        <v>345211254</v>
      </c>
      <c r="P343" s="11">
        <f t="shared" si="7"/>
        <v>21</v>
      </c>
      <c r="Q343" s="11">
        <f t="shared" si="8"/>
        <v>0.99999993916768792</v>
      </c>
      <c r="R343" s="10" t="s">
        <v>1550</v>
      </c>
    </row>
    <row r="344" spans="2:18" ht="14.25" customHeight="1" x14ac:dyDescent="0.25">
      <c r="B344" s="11" t="s">
        <v>714</v>
      </c>
      <c r="C344" s="11" t="s">
        <v>1551</v>
      </c>
      <c r="D344" s="11" t="s">
        <v>1552</v>
      </c>
      <c r="E344" s="11" t="s">
        <v>739</v>
      </c>
      <c r="F344" s="11" t="s">
        <v>1553</v>
      </c>
      <c r="G344" s="11" t="s">
        <v>1554</v>
      </c>
      <c r="H344" s="11" t="s">
        <v>1555</v>
      </c>
      <c r="I344" s="11">
        <v>6300000</v>
      </c>
      <c r="J344" s="11">
        <v>45860</v>
      </c>
      <c r="K344" s="11">
        <v>45921</v>
      </c>
      <c r="L344" s="11">
        <v>1</v>
      </c>
      <c r="M344" s="11">
        <v>0</v>
      </c>
      <c r="N344" s="11">
        <f t="shared" si="6"/>
        <v>6300000</v>
      </c>
      <c r="O344" s="11">
        <v>6300000</v>
      </c>
      <c r="P344" s="11">
        <f t="shared" si="7"/>
        <v>0</v>
      </c>
      <c r="Q344" s="11">
        <f t="shared" si="8"/>
        <v>1</v>
      </c>
      <c r="R344" s="10" t="s">
        <v>1556</v>
      </c>
    </row>
    <row r="345" spans="2:18" ht="14.25" customHeight="1" x14ac:dyDescent="0.25">
      <c r="B345" s="11" t="s">
        <v>714</v>
      </c>
      <c r="C345" s="11" t="s">
        <v>1557</v>
      </c>
      <c r="D345" s="11" t="s">
        <v>1558</v>
      </c>
      <c r="E345" s="11" t="s">
        <v>739</v>
      </c>
      <c r="F345" s="11" t="s">
        <v>1559</v>
      </c>
      <c r="G345" s="11" t="s">
        <v>1560</v>
      </c>
      <c r="H345" s="11" t="s">
        <v>1561</v>
      </c>
      <c r="I345" s="11">
        <v>83999999</v>
      </c>
      <c r="J345" s="11">
        <v>45862</v>
      </c>
      <c r="K345" s="11">
        <v>45954</v>
      </c>
      <c r="L345" s="11" t="s">
        <v>727</v>
      </c>
      <c r="M345" s="11">
        <v>0</v>
      </c>
      <c r="N345" s="11">
        <f t="shared" si="6"/>
        <v>83999999</v>
      </c>
      <c r="O345" s="11">
        <v>75461101</v>
      </c>
      <c r="P345" s="11">
        <f t="shared" si="7"/>
        <v>8538898</v>
      </c>
      <c r="Q345" s="11">
        <f t="shared" si="8"/>
        <v>0.89834645117079104</v>
      </c>
      <c r="R345" s="10" t="s">
        <v>1044</v>
      </c>
    </row>
    <row r="346" spans="2:18" ht="14.25" customHeight="1" x14ac:dyDescent="0.25">
      <c r="B346" s="11" t="s">
        <v>751</v>
      </c>
      <c r="C346" s="11" t="s">
        <v>1562</v>
      </c>
      <c r="D346" s="11" t="s">
        <v>1563</v>
      </c>
      <c r="E346" s="11" t="s">
        <v>731</v>
      </c>
      <c r="F346" s="11" t="s">
        <v>1564</v>
      </c>
      <c r="G346" s="11" t="s">
        <v>1565</v>
      </c>
      <c r="H346" s="11" t="s">
        <v>1566</v>
      </c>
      <c r="I346" s="11">
        <v>879897654</v>
      </c>
      <c r="J346" s="11">
        <v>45866</v>
      </c>
      <c r="K346" s="11">
        <v>45926</v>
      </c>
      <c r="L346" s="11" t="s">
        <v>727</v>
      </c>
      <c r="M346" s="11">
        <v>0</v>
      </c>
      <c r="N346" s="11">
        <f t="shared" si="6"/>
        <v>879897654</v>
      </c>
      <c r="O346" s="11">
        <v>879897649</v>
      </c>
      <c r="P346" s="11">
        <f t="shared" si="7"/>
        <v>5</v>
      </c>
      <c r="Q346" s="11">
        <f t="shared" si="8"/>
        <v>0.99999999431752096</v>
      </c>
      <c r="R346" s="10" t="s">
        <v>1567</v>
      </c>
    </row>
    <row r="347" spans="2:18" ht="14.25" customHeight="1" x14ac:dyDescent="0.25">
      <c r="B347" s="11" t="s">
        <v>751</v>
      </c>
      <c r="C347" s="11" t="s">
        <v>1568</v>
      </c>
      <c r="D347" s="11" t="s">
        <v>1569</v>
      </c>
      <c r="E347" s="11" t="s">
        <v>739</v>
      </c>
      <c r="F347" s="11" t="s">
        <v>1570</v>
      </c>
      <c r="G347" s="11" t="s">
        <v>1571</v>
      </c>
      <c r="H347" s="11" t="s">
        <v>1572</v>
      </c>
      <c r="I347" s="11">
        <v>18991210</v>
      </c>
      <c r="J347" s="11">
        <v>45862</v>
      </c>
      <c r="K347" s="11">
        <v>45923</v>
      </c>
      <c r="L347" s="11" t="s">
        <v>727</v>
      </c>
      <c r="M347" s="11">
        <v>0</v>
      </c>
      <c r="N347" s="11">
        <f t="shared" si="6"/>
        <v>18991210</v>
      </c>
      <c r="O347" s="11">
        <v>18991210</v>
      </c>
      <c r="P347" s="11">
        <f t="shared" si="7"/>
        <v>0</v>
      </c>
      <c r="Q347" s="11">
        <f t="shared" si="8"/>
        <v>1</v>
      </c>
      <c r="R347" s="10" t="s">
        <v>1298</v>
      </c>
    </row>
    <row r="348" spans="2:18" ht="14.25" customHeight="1" x14ac:dyDescent="0.25">
      <c r="B348" s="11" t="s">
        <v>765</v>
      </c>
      <c r="C348" s="11" t="s">
        <v>1573</v>
      </c>
      <c r="D348" s="11" t="s">
        <v>1574</v>
      </c>
      <c r="E348" s="11" t="s">
        <v>731</v>
      </c>
      <c r="F348" s="11" t="s">
        <v>1575</v>
      </c>
      <c r="G348" s="11" t="s">
        <v>1576</v>
      </c>
      <c r="H348" s="11" t="s">
        <v>1577</v>
      </c>
      <c r="I348" s="11">
        <v>10470988500</v>
      </c>
      <c r="J348" s="11">
        <v>45870</v>
      </c>
      <c r="K348" s="11">
        <v>46022</v>
      </c>
      <c r="L348" s="11">
        <v>1</v>
      </c>
      <c r="M348" s="11">
        <v>597040089</v>
      </c>
      <c r="N348" s="11">
        <f t="shared" si="6"/>
        <v>11068028589</v>
      </c>
      <c r="O348" s="11">
        <v>10768028588</v>
      </c>
      <c r="P348" s="11">
        <f t="shared" si="7"/>
        <v>300000001</v>
      </c>
      <c r="Q348" s="11">
        <f t="shared" si="8"/>
        <v>0.97289490187094785</v>
      </c>
      <c r="R348" s="10" t="s">
        <v>808</v>
      </c>
    </row>
    <row r="349" spans="2:18" ht="14.25" customHeight="1" x14ac:dyDescent="0.25">
      <c r="B349" s="11" t="s">
        <v>714</v>
      </c>
      <c r="C349" s="11" t="s">
        <v>1578</v>
      </c>
      <c r="D349" s="11" t="s">
        <v>1579</v>
      </c>
      <c r="E349" s="11" t="s">
        <v>731</v>
      </c>
      <c r="F349" s="11" t="s">
        <v>1580</v>
      </c>
      <c r="G349" s="11" t="s">
        <v>1581</v>
      </c>
      <c r="H349" s="11" t="s">
        <v>1582</v>
      </c>
      <c r="I349" s="11">
        <v>130884413</v>
      </c>
      <c r="J349" s="11">
        <v>45859</v>
      </c>
      <c r="K349" s="11">
        <v>46011</v>
      </c>
      <c r="L349" s="11" t="s">
        <v>727</v>
      </c>
      <c r="M349" s="11">
        <v>0</v>
      </c>
      <c r="N349" s="11">
        <f t="shared" si="6"/>
        <v>130884413</v>
      </c>
      <c r="O349" s="11">
        <v>41142034</v>
      </c>
      <c r="P349" s="11">
        <f t="shared" si="7"/>
        <v>89742379</v>
      </c>
      <c r="Q349" s="11">
        <f t="shared" si="8"/>
        <v>0.31433868294156614</v>
      </c>
      <c r="R349" s="10" t="s">
        <v>735</v>
      </c>
    </row>
    <row r="350" spans="2:18" ht="14.25" customHeight="1" x14ac:dyDescent="0.25">
      <c r="B350" s="11" t="s">
        <v>714</v>
      </c>
      <c r="C350" s="11" t="s">
        <v>1583</v>
      </c>
      <c r="D350" s="11" t="s">
        <v>1584</v>
      </c>
      <c r="E350" s="11" t="s">
        <v>739</v>
      </c>
      <c r="F350" s="11" t="s">
        <v>1585</v>
      </c>
      <c r="G350" s="11" t="s">
        <v>1586</v>
      </c>
      <c r="H350" s="11" t="s">
        <v>1587</v>
      </c>
      <c r="I350" s="11">
        <v>297727856</v>
      </c>
      <c r="J350" s="11">
        <v>45896</v>
      </c>
      <c r="K350" s="11">
        <v>46018</v>
      </c>
      <c r="L350" s="11" t="s">
        <v>727</v>
      </c>
      <c r="M350" s="11">
        <v>0</v>
      </c>
      <c r="N350" s="11">
        <f t="shared" si="6"/>
        <v>297727856</v>
      </c>
      <c r="O350" s="11">
        <v>297727856</v>
      </c>
      <c r="P350" s="11">
        <f t="shared" si="7"/>
        <v>0</v>
      </c>
      <c r="Q350" s="11">
        <f t="shared" si="8"/>
        <v>1</v>
      </c>
      <c r="R350" s="10" t="s">
        <v>866</v>
      </c>
    </row>
    <row r="351" spans="2:18" ht="14.25" customHeight="1" x14ac:dyDescent="0.25">
      <c r="B351" s="11" t="s">
        <v>714</v>
      </c>
      <c r="C351" s="11" t="s">
        <v>1588</v>
      </c>
      <c r="D351" s="11" t="s">
        <v>1589</v>
      </c>
      <c r="E351" s="11" t="s">
        <v>739</v>
      </c>
      <c r="F351" s="11" t="s">
        <v>1590</v>
      </c>
      <c r="G351" s="11" t="s">
        <v>1591</v>
      </c>
      <c r="H351" s="11" t="s">
        <v>1592</v>
      </c>
      <c r="I351" s="11">
        <v>645564171</v>
      </c>
      <c r="J351" s="11">
        <v>45861</v>
      </c>
      <c r="K351" s="11">
        <v>45982</v>
      </c>
      <c r="L351" s="11" t="s">
        <v>727</v>
      </c>
      <c r="M351" s="11">
        <v>0</v>
      </c>
      <c r="N351" s="11">
        <f t="shared" si="6"/>
        <v>645564171</v>
      </c>
      <c r="O351" s="11">
        <v>645564169</v>
      </c>
      <c r="P351" s="11">
        <f t="shared" si="7"/>
        <v>2</v>
      </c>
      <c r="Q351" s="11">
        <f t="shared" si="8"/>
        <v>0.99999999690193464</v>
      </c>
      <c r="R351" s="10" t="s">
        <v>1593</v>
      </c>
    </row>
    <row r="352" spans="2:18" ht="14.25" customHeight="1" x14ac:dyDescent="0.25">
      <c r="B352" s="11" t="s">
        <v>714</v>
      </c>
      <c r="C352" s="11" t="s">
        <v>1594</v>
      </c>
      <c r="D352" s="11" t="s">
        <v>1595</v>
      </c>
      <c r="E352" s="11" t="s">
        <v>739</v>
      </c>
      <c r="F352" s="11" t="s">
        <v>1596</v>
      </c>
      <c r="G352" s="11" t="s">
        <v>1597</v>
      </c>
      <c r="H352" s="11" t="s">
        <v>1598</v>
      </c>
      <c r="I352" s="11">
        <v>464338000</v>
      </c>
      <c r="J352" s="11">
        <v>45862</v>
      </c>
      <c r="K352" s="11">
        <v>46020</v>
      </c>
      <c r="L352" s="11" t="s">
        <v>727</v>
      </c>
      <c r="M352" s="11">
        <v>0</v>
      </c>
      <c r="N352" s="11">
        <f t="shared" si="6"/>
        <v>464338000</v>
      </c>
      <c r="O352" s="11">
        <v>0</v>
      </c>
      <c r="P352" s="11">
        <f t="shared" si="7"/>
        <v>464338000</v>
      </c>
      <c r="Q352" s="11">
        <f t="shared" si="8"/>
        <v>0</v>
      </c>
      <c r="R352" s="10" t="s">
        <v>1599</v>
      </c>
    </row>
    <row r="353" spans="2:18" ht="14.25" customHeight="1" x14ac:dyDescent="0.25">
      <c r="B353" s="11" t="s">
        <v>765</v>
      </c>
      <c r="C353" s="11" t="s">
        <v>1600</v>
      </c>
      <c r="D353" s="11" t="s">
        <v>1601</v>
      </c>
      <c r="E353" s="11" t="s">
        <v>739</v>
      </c>
      <c r="F353" s="11" t="s">
        <v>1602</v>
      </c>
      <c r="G353" s="11" t="s">
        <v>1576</v>
      </c>
      <c r="H353" s="11" t="s">
        <v>1577</v>
      </c>
      <c r="I353" s="11">
        <v>900763127</v>
      </c>
      <c r="J353" s="11">
        <v>45859</v>
      </c>
      <c r="K353" s="11">
        <v>45904</v>
      </c>
      <c r="L353" s="11" t="s">
        <v>727</v>
      </c>
      <c r="M353" s="11">
        <v>0</v>
      </c>
      <c r="N353" s="11">
        <f t="shared" si="6"/>
        <v>900763127</v>
      </c>
      <c r="O353" s="11">
        <v>0</v>
      </c>
      <c r="P353" s="11">
        <f t="shared" si="7"/>
        <v>900763127</v>
      </c>
      <c r="Q353" s="11">
        <f t="shared" si="8"/>
        <v>0</v>
      </c>
      <c r="R353" s="10" t="s">
        <v>1540</v>
      </c>
    </row>
    <row r="354" spans="2:18" ht="14.25" customHeight="1" x14ac:dyDescent="0.25">
      <c r="B354" s="11" t="s">
        <v>714</v>
      </c>
      <c r="C354" s="11" t="s">
        <v>1603</v>
      </c>
      <c r="D354" s="11" t="s">
        <v>1604</v>
      </c>
      <c r="E354" s="11" t="s">
        <v>739</v>
      </c>
      <c r="F354" s="11" t="s">
        <v>1605</v>
      </c>
      <c r="G354" s="11" t="s">
        <v>1302</v>
      </c>
      <c r="H354" s="11" t="s">
        <v>1303</v>
      </c>
      <c r="I354" s="11">
        <v>34176800</v>
      </c>
      <c r="J354" s="11">
        <v>45861</v>
      </c>
      <c r="K354" s="11">
        <v>45949</v>
      </c>
      <c r="L354" s="11" t="s">
        <v>727</v>
      </c>
      <c r="M354" s="11">
        <v>0</v>
      </c>
      <c r="N354" s="11">
        <f t="shared" si="6"/>
        <v>34176800</v>
      </c>
      <c r="O354" s="11">
        <v>34176800</v>
      </c>
      <c r="P354" s="11">
        <f t="shared" si="7"/>
        <v>0</v>
      </c>
      <c r="Q354" s="11">
        <f t="shared" si="8"/>
        <v>1</v>
      </c>
      <c r="R354" s="10" t="s">
        <v>1421</v>
      </c>
    </row>
    <row r="355" spans="2:18" ht="14.25" customHeight="1" x14ac:dyDescent="0.25">
      <c r="B355" s="11" t="s">
        <v>714</v>
      </c>
      <c r="C355" s="11" t="s">
        <v>1606</v>
      </c>
      <c r="D355" s="11" t="s">
        <v>1607</v>
      </c>
      <c r="E355" s="11" t="s">
        <v>739</v>
      </c>
      <c r="F355" s="11" t="s">
        <v>1608</v>
      </c>
      <c r="G355" s="11" t="s">
        <v>1609</v>
      </c>
      <c r="H355" s="11" t="s">
        <v>1610</v>
      </c>
      <c r="I355" s="11">
        <v>46548040</v>
      </c>
      <c r="J355" s="11">
        <v>45861</v>
      </c>
      <c r="K355" s="11">
        <v>45983</v>
      </c>
      <c r="L355" s="11" t="s">
        <v>727</v>
      </c>
      <c r="M355" s="11">
        <v>0</v>
      </c>
      <c r="N355" s="11">
        <f t="shared" si="6"/>
        <v>46548040</v>
      </c>
      <c r="O355" s="11">
        <v>46548040</v>
      </c>
      <c r="P355" s="11">
        <f t="shared" si="7"/>
        <v>0</v>
      </c>
      <c r="Q355" s="11">
        <f t="shared" si="8"/>
        <v>1</v>
      </c>
      <c r="R355" s="10" t="s">
        <v>1221</v>
      </c>
    </row>
    <row r="356" spans="2:18" ht="14.25" customHeight="1" x14ac:dyDescent="0.25">
      <c r="B356" s="11" t="s">
        <v>714</v>
      </c>
      <c r="C356" s="11" t="s">
        <v>1611</v>
      </c>
      <c r="D356" s="11" t="s">
        <v>1612</v>
      </c>
      <c r="E356" s="11" t="s">
        <v>739</v>
      </c>
      <c r="F356" s="11" t="s">
        <v>1613</v>
      </c>
      <c r="G356" s="11" t="s">
        <v>1614</v>
      </c>
      <c r="H356" s="11" t="s">
        <v>1615</v>
      </c>
      <c r="I356" s="11">
        <v>7319928</v>
      </c>
      <c r="J356" s="11">
        <v>45862</v>
      </c>
      <c r="K356" s="11">
        <v>45953</v>
      </c>
      <c r="L356" s="11" t="s">
        <v>727</v>
      </c>
      <c r="M356" s="11">
        <v>0</v>
      </c>
      <c r="N356" s="11">
        <f t="shared" si="6"/>
        <v>7319928</v>
      </c>
      <c r="O356" s="11">
        <v>4879952</v>
      </c>
      <c r="P356" s="11">
        <f t="shared" si="7"/>
        <v>2439976</v>
      </c>
      <c r="Q356" s="11">
        <f t="shared" si="8"/>
        <v>0.66666666666666663</v>
      </c>
      <c r="R356" s="10" t="s">
        <v>1221</v>
      </c>
    </row>
    <row r="357" spans="2:18" ht="14.25" customHeight="1" x14ac:dyDescent="0.25">
      <c r="B357" s="11" t="s">
        <v>714</v>
      </c>
      <c r="C357" s="11" t="s">
        <v>1616</v>
      </c>
      <c r="D357" s="11" t="s">
        <v>1617</v>
      </c>
      <c r="E357" s="11" t="s">
        <v>739</v>
      </c>
      <c r="F357" s="11" t="s">
        <v>1618</v>
      </c>
      <c r="G357" s="11" t="s">
        <v>899</v>
      </c>
      <c r="H357" s="11" t="s">
        <v>900</v>
      </c>
      <c r="I357" s="11">
        <v>937095250</v>
      </c>
      <c r="J357" s="11">
        <v>45880</v>
      </c>
      <c r="K357" s="11">
        <v>46002</v>
      </c>
      <c r="L357" s="11" t="s">
        <v>727</v>
      </c>
      <c r="M357" s="11">
        <v>0</v>
      </c>
      <c r="N357" s="11">
        <f t="shared" si="6"/>
        <v>937095250</v>
      </c>
      <c r="O357" s="11">
        <v>937095249</v>
      </c>
      <c r="P357" s="11">
        <f t="shared" si="7"/>
        <v>1</v>
      </c>
      <c r="Q357" s="11">
        <f t="shared" si="8"/>
        <v>0.99999999893287261</v>
      </c>
      <c r="R357" s="10" t="s">
        <v>866</v>
      </c>
    </row>
    <row r="358" spans="2:18" ht="14.25" customHeight="1" x14ac:dyDescent="0.25">
      <c r="B358" s="11" t="s">
        <v>714</v>
      </c>
      <c r="C358" s="11" t="s">
        <v>1619</v>
      </c>
      <c r="D358" s="11" t="s">
        <v>1620</v>
      </c>
      <c r="E358" s="11" t="s">
        <v>739</v>
      </c>
      <c r="F358" s="11" t="s">
        <v>1621</v>
      </c>
      <c r="G358" s="11" t="s">
        <v>1373</v>
      </c>
      <c r="H358" s="11" t="s">
        <v>1374</v>
      </c>
      <c r="I358" s="11">
        <v>226616779</v>
      </c>
      <c r="J358" s="11">
        <v>45861</v>
      </c>
      <c r="K358" s="11">
        <v>46006</v>
      </c>
      <c r="L358" s="11">
        <v>1</v>
      </c>
      <c r="M358" s="11">
        <v>86348804</v>
      </c>
      <c r="N358" s="11">
        <f t="shared" si="6"/>
        <v>312965583</v>
      </c>
      <c r="O358" s="11">
        <v>312965583</v>
      </c>
      <c r="P358" s="11">
        <f t="shared" si="7"/>
        <v>0</v>
      </c>
      <c r="Q358" s="11">
        <f t="shared" si="8"/>
        <v>1</v>
      </c>
      <c r="R358" s="10" t="s">
        <v>1114</v>
      </c>
    </row>
    <row r="359" spans="2:18" ht="14.25" customHeight="1" x14ac:dyDescent="0.25">
      <c r="B359" s="11" t="s">
        <v>714</v>
      </c>
      <c r="C359" s="11" t="s">
        <v>1622</v>
      </c>
      <c r="D359" s="11" t="s">
        <v>1623</v>
      </c>
      <c r="E359" s="11" t="s">
        <v>739</v>
      </c>
      <c r="F359" s="11" t="s">
        <v>1624</v>
      </c>
      <c r="G359" s="11" t="s">
        <v>1625</v>
      </c>
      <c r="H359" s="11" t="s">
        <v>1626</v>
      </c>
      <c r="I359" s="11">
        <v>2760800</v>
      </c>
      <c r="J359" s="11">
        <v>45861</v>
      </c>
      <c r="K359" s="11">
        <v>45923</v>
      </c>
      <c r="L359" s="11" t="s">
        <v>727</v>
      </c>
      <c r="M359" s="11">
        <v>0</v>
      </c>
      <c r="N359" s="11">
        <f t="shared" si="6"/>
        <v>2760800</v>
      </c>
      <c r="O359" s="11">
        <v>2760800</v>
      </c>
      <c r="P359" s="11">
        <f t="shared" si="7"/>
        <v>0</v>
      </c>
      <c r="Q359" s="11">
        <f t="shared" si="8"/>
        <v>1</v>
      </c>
      <c r="R359" s="10" t="s">
        <v>1627</v>
      </c>
    </row>
    <row r="360" spans="2:18" ht="14.25" customHeight="1" x14ac:dyDescent="0.25">
      <c r="B360" s="11" t="s">
        <v>714</v>
      </c>
      <c r="C360" s="11" t="s">
        <v>1628</v>
      </c>
      <c r="D360" s="11" t="s">
        <v>1629</v>
      </c>
      <c r="E360" s="11" t="s">
        <v>739</v>
      </c>
      <c r="F360" s="11" t="s">
        <v>1630</v>
      </c>
      <c r="G360" s="11" t="s">
        <v>1631</v>
      </c>
      <c r="H360" s="11" t="s">
        <v>1632</v>
      </c>
      <c r="I360" s="11">
        <v>66538326</v>
      </c>
      <c r="J360" s="11">
        <v>45868</v>
      </c>
      <c r="K360" s="11">
        <v>45928</v>
      </c>
      <c r="L360" s="11" t="s">
        <v>727</v>
      </c>
      <c r="M360" s="11">
        <v>0</v>
      </c>
      <c r="N360" s="11">
        <f t="shared" si="6"/>
        <v>66538326</v>
      </c>
      <c r="O360" s="11">
        <v>66538326</v>
      </c>
      <c r="P360" s="11">
        <f t="shared" si="7"/>
        <v>0</v>
      </c>
      <c r="Q360" s="11">
        <f t="shared" si="8"/>
        <v>1</v>
      </c>
      <c r="R360" s="10" t="s">
        <v>1633</v>
      </c>
    </row>
    <row r="361" spans="2:18" ht="14.25" customHeight="1" x14ac:dyDescent="0.25">
      <c r="B361" s="11" t="s">
        <v>751</v>
      </c>
      <c r="C361" s="11" t="s">
        <v>1634</v>
      </c>
      <c r="D361" s="11" t="s">
        <v>1635</v>
      </c>
      <c r="E361" s="11" t="s">
        <v>739</v>
      </c>
      <c r="F361" s="11" t="s">
        <v>1636</v>
      </c>
      <c r="G361" s="11" t="s">
        <v>1637</v>
      </c>
      <c r="H361" s="11" t="s">
        <v>1638</v>
      </c>
      <c r="I361" s="11">
        <v>8794552</v>
      </c>
      <c r="J361" s="11">
        <v>45863</v>
      </c>
      <c r="K361" s="11">
        <v>45924</v>
      </c>
      <c r="L361" s="11" t="s">
        <v>727</v>
      </c>
      <c r="M361" s="11">
        <v>0</v>
      </c>
      <c r="N361" s="11">
        <f t="shared" si="6"/>
        <v>8794552</v>
      </c>
      <c r="O361" s="11">
        <v>8794552</v>
      </c>
      <c r="P361" s="11">
        <f t="shared" si="7"/>
        <v>0</v>
      </c>
      <c r="Q361" s="11">
        <f t="shared" si="8"/>
        <v>1</v>
      </c>
      <c r="R361" s="10" t="s">
        <v>1298</v>
      </c>
    </row>
    <row r="362" spans="2:18" ht="14.25" customHeight="1" x14ac:dyDescent="0.25">
      <c r="B362" s="11" t="s">
        <v>714</v>
      </c>
      <c r="C362" s="11" t="s">
        <v>1639</v>
      </c>
      <c r="D362" s="11" t="s">
        <v>1640</v>
      </c>
      <c r="E362" s="11" t="s">
        <v>739</v>
      </c>
      <c r="F362" s="11" t="s">
        <v>1641</v>
      </c>
      <c r="G362" s="11" t="s">
        <v>1642</v>
      </c>
      <c r="H362" s="11" t="s">
        <v>1643</v>
      </c>
      <c r="I362" s="11">
        <v>2199999999</v>
      </c>
      <c r="J362" s="11">
        <v>45869</v>
      </c>
      <c r="K362" s="11">
        <v>46078</v>
      </c>
      <c r="L362" s="11" t="s">
        <v>727</v>
      </c>
      <c r="M362" s="11">
        <v>0</v>
      </c>
      <c r="N362" s="11">
        <f t="shared" si="6"/>
        <v>2199999999</v>
      </c>
      <c r="O362" s="11">
        <v>1924999994</v>
      </c>
      <c r="P362" s="11">
        <f t="shared" si="7"/>
        <v>275000005</v>
      </c>
      <c r="Q362" s="11">
        <f t="shared" si="8"/>
        <v>0.87499999767045455</v>
      </c>
      <c r="R362" s="10" t="s">
        <v>1644</v>
      </c>
    </row>
    <row r="363" spans="2:18" ht="14.25" customHeight="1" x14ac:dyDescent="0.25">
      <c r="B363" s="11" t="s">
        <v>714</v>
      </c>
      <c r="C363" s="11" t="s">
        <v>1645</v>
      </c>
      <c r="D363" s="11" t="s">
        <v>1646</v>
      </c>
      <c r="E363" s="11" t="s">
        <v>731</v>
      </c>
      <c r="F363" s="11" t="s">
        <v>1647</v>
      </c>
      <c r="G363" s="11" t="s">
        <v>1519</v>
      </c>
      <c r="H363" s="11" t="s">
        <v>1515</v>
      </c>
      <c r="I363" s="11">
        <v>893296321</v>
      </c>
      <c r="J363" s="11">
        <v>45866</v>
      </c>
      <c r="K363" s="11">
        <v>45985</v>
      </c>
      <c r="L363" s="11" t="s">
        <v>727</v>
      </c>
      <c r="M363" s="11">
        <v>0</v>
      </c>
      <c r="N363" s="11">
        <f t="shared" si="6"/>
        <v>893296321</v>
      </c>
      <c r="O363" s="11">
        <v>891446580</v>
      </c>
      <c r="P363" s="11">
        <f t="shared" si="7"/>
        <v>1849741</v>
      </c>
      <c r="Q363" s="11">
        <f t="shared" si="8"/>
        <v>0.99792930861068663</v>
      </c>
      <c r="R363" s="10" t="s">
        <v>1348</v>
      </c>
    </row>
    <row r="364" spans="2:18" ht="14.25" customHeight="1" x14ac:dyDescent="0.25">
      <c r="B364" s="11" t="s">
        <v>714</v>
      </c>
      <c r="C364" s="11" t="s">
        <v>1648</v>
      </c>
      <c r="D364" s="11" t="s">
        <v>1649</v>
      </c>
      <c r="E364" s="11" t="s">
        <v>739</v>
      </c>
      <c r="F364" s="11" t="s">
        <v>1650</v>
      </c>
      <c r="G364" s="11" t="s">
        <v>1651</v>
      </c>
      <c r="H364" s="11" t="s">
        <v>1652</v>
      </c>
      <c r="I364" s="11">
        <v>8778630</v>
      </c>
      <c r="J364" s="11">
        <v>45862</v>
      </c>
      <c r="K364" s="11">
        <v>45952</v>
      </c>
      <c r="L364" s="11" t="s">
        <v>727</v>
      </c>
      <c r="M364" s="11">
        <v>0</v>
      </c>
      <c r="N364" s="11">
        <f t="shared" si="6"/>
        <v>8778630</v>
      </c>
      <c r="O364" s="11">
        <v>8778630</v>
      </c>
      <c r="P364" s="11">
        <f t="shared" si="7"/>
        <v>0</v>
      </c>
      <c r="Q364" s="11">
        <f t="shared" si="8"/>
        <v>1</v>
      </c>
      <c r="R364" s="10" t="s">
        <v>1421</v>
      </c>
    </row>
    <row r="365" spans="2:18" ht="14.25" customHeight="1" x14ac:dyDescent="0.25">
      <c r="B365" s="11" t="s">
        <v>714</v>
      </c>
      <c r="C365" s="11" t="s">
        <v>1653</v>
      </c>
      <c r="D365" s="11" t="s">
        <v>1654</v>
      </c>
      <c r="E365" s="11" t="s">
        <v>739</v>
      </c>
      <c r="F365" s="11" t="s">
        <v>1655</v>
      </c>
      <c r="G365" s="11" t="s">
        <v>1656</v>
      </c>
      <c r="H365" s="11" t="s">
        <v>1657</v>
      </c>
      <c r="I365" s="11">
        <v>625000000</v>
      </c>
      <c r="J365" s="11">
        <v>45875</v>
      </c>
      <c r="K365" s="11">
        <v>45997</v>
      </c>
      <c r="L365" s="11" t="s">
        <v>727</v>
      </c>
      <c r="M365" s="11">
        <v>0</v>
      </c>
      <c r="N365" s="11">
        <f t="shared" si="6"/>
        <v>625000000</v>
      </c>
      <c r="O365" s="11">
        <v>624999999</v>
      </c>
      <c r="P365" s="11">
        <f t="shared" si="7"/>
        <v>1</v>
      </c>
      <c r="Q365" s="11">
        <f t="shared" si="8"/>
        <v>0.99999999839999998</v>
      </c>
      <c r="R365" s="10" t="s">
        <v>1599</v>
      </c>
    </row>
    <row r="366" spans="2:18" ht="14.25" customHeight="1" x14ac:dyDescent="0.25">
      <c r="B366" s="11" t="s">
        <v>765</v>
      </c>
      <c r="C366" s="11" t="s">
        <v>1658</v>
      </c>
      <c r="D366" s="11" t="s">
        <v>1659</v>
      </c>
      <c r="E366" s="11" t="s">
        <v>739</v>
      </c>
      <c r="F366" s="11" t="s">
        <v>1660</v>
      </c>
      <c r="G366" s="11" t="s">
        <v>1661</v>
      </c>
      <c r="H366" s="11" t="s">
        <v>1662</v>
      </c>
      <c r="I366" s="11">
        <v>673269699</v>
      </c>
      <c r="J366" s="11">
        <v>45866</v>
      </c>
      <c r="K366" s="11">
        <v>46022</v>
      </c>
      <c r="L366" s="11" t="s">
        <v>727</v>
      </c>
      <c r="M366" s="11">
        <v>0</v>
      </c>
      <c r="N366" s="11">
        <f t="shared" si="6"/>
        <v>673269699</v>
      </c>
      <c r="O366" s="11">
        <v>673269699</v>
      </c>
      <c r="P366" s="11">
        <f t="shared" si="7"/>
        <v>0</v>
      </c>
      <c r="Q366" s="11">
        <f t="shared" si="8"/>
        <v>1</v>
      </c>
      <c r="R366" s="10" t="s">
        <v>784</v>
      </c>
    </row>
    <row r="367" spans="2:18" ht="14.25" customHeight="1" x14ac:dyDescent="0.25">
      <c r="B367" s="11" t="s">
        <v>744</v>
      </c>
      <c r="C367" s="11" t="s">
        <v>1663</v>
      </c>
      <c r="D367" s="11" t="s">
        <v>1664</v>
      </c>
      <c r="E367" s="11" t="s">
        <v>731</v>
      </c>
      <c r="F367" s="11" t="s">
        <v>1665</v>
      </c>
      <c r="G367" s="11" t="s">
        <v>1666</v>
      </c>
      <c r="H367" s="11" t="s">
        <v>1667</v>
      </c>
      <c r="I367" s="11">
        <v>94095730</v>
      </c>
      <c r="J367" s="11">
        <v>45870</v>
      </c>
      <c r="K367" s="11">
        <v>45989</v>
      </c>
      <c r="L367" s="11" t="s">
        <v>727</v>
      </c>
      <c r="M367" s="11">
        <v>0</v>
      </c>
      <c r="N367" s="11">
        <f t="shared" si="6"/>
        <v>94095730</v>
      </c>
      <c r="O367" s="11">
        <v>94095730</v>
      </c>
      <c r="P367" s="11">
        <f t="shared" si="7"/>
        <v>0</v>
      </c>
      <c r="Q367" s="11">
        <f t="shared" si="8"/>
        <v>1</v>
      </c>
      <c r="R367" s="10" t="s">
        <v>849</v>
      </c>
    </row>
    <row r="368" spans="2:18" ht="14.25" customHeight="1" x14ac:dyDescent="0.25">
      <c r="B368" s="11" t="s">
        <v>714</v>
      </c>
      <c r="C368" s="11" t="s">
        <v>1668</v>
      </c>
      <c r="D368" s="11" t="s">
        <v>1669</v>
      </c>
      <c r="E368" s="11" t="s">
        <v>739</v>
      </c>
      <c r="F368" s="11" t="s">
        <v>1670</v>
      </c>
      <c r="G368" s="11" t="s">
        <v>1671</v>
      </c>
      <c r="H368" s="11" t="s">
        <v>1672</v>
      </c>
      <c r="I368" s="11">
        <v>30933526</v>
      </c>
      <c r="J368" s="11">
        <v>45869</v>
      </c>
      <c r="K368" s="11">
        <v>45991</v>
      </c>
      <c r="L368" s="11" t="s">
        <v>727</v>
      </c>
      <c r="M368" s="11">
        <v>0</v>
      </c>
      <c r="N368" s="11">
        <f t="shared" si="6"/>
        <v>30933526</v>
      </c>
      <c r="O368" s="11">
        <v>30933526</v>
      </c>
      <c r="P368" s="11">
        <f t="shared" si="7"/>
        <v>0</v>
      </c>
      <c r="Q368" s="11">
        <f t="shared" si="8"/>
        <v>1</v>
      </c>
      <c r="R368" s="10" t="s">
        <v>1673</v>
      </c>
    </row>
    <row r="369" spans="2:18" ht="14.25" customHeight="1" x14ac:dyDescent="0.25">
      <c r="B369" s="11" t="s">
        <v>714</v>
      </c>
      <c r="C369" s="11" t="s">
        <v>1674</v>
      </c>
      <c r="D369" s="11" t="s">
        <v>1675</v>
      </c>
      <c r="E369" s="11" t="s">
        <v>739</v>
      </c>
      <c r="F369" s="11" t="s">
        <v>1676</v>
      </c>
      <c r="G369" s="11" t="s">
        <v>1671</v>
      </c>
      <c r="H369" s="11" t="s">
        <v>1672</v>
      </c>
      <c r="I369" s="11">
        <v>249557850</v>
      </c>
      <c r="J369" s="11">
        <v>45877</v>
      </c>
      <c r="K369" s="11">
        <v>45969</v>
      </c>
      <c r="L369" s="11" t="s">
        <v>727</v>
      </c>
      <c r="M369" s="11">
        <v>0</v>
      </c>
      <c r="N369" s="11">
        <f t="shared" si="6"/>
        <v>249557850</v>
      </c>
      <c r="O369" s="11">
        <v>249557850</v>
      </c>
      <c r="P369" s="11">
        <f t="shared" si="7"/>
        <v>0</v>
      </c>
      <c r="Q369" s="11">
        <f t="shared" si="8"/>
        <v>1</v>
      </c>
      <c r="R369" s="10" t="s">
        <v>1677</v>
      </c>
    </row>
    <row r="370" spans="2:18" ht="14.25" customHeight="1" x14ac:dyDescent="0.25">
      <c r="B370" s="11" t="s">
        <v>714</v>
      </c>
      <c r="C370" s="11" t="s">
        <v>1678</v>
      </c>
      <c r="D370" s="11" t="s">
        <v>1679</v>
      </c>
      <c r="E370" s="11" t="s">
        <v>739</v>
      </c>
      <c r="F370" s="11" t="s">
        <v>1680</v>
      </c>
      <c r="G370" s="11" t="s">
        <v>1681</v>
      </c>
      <c r="H370" s="11" t="s">
        <v>1682</v>
      </c>
      <c r="I370" s="11">
        <v>195937189</v>
      </c>
      <c r="J370" s="11">
        <v>45883</v>
      </c>
      <c r="K370" s="11">
        <v>46005</v>
      </c>
      <c r="L370" s="11">
        <v>1</v>
      </c>
      <c r="M370" s="11">
        <v>233020844</v>
      </c>
      <c r="N370" s="11">
        <f t="shared" si="6"/>
        <v>428958033</v>
      </c>
      <c r="O370" s="11">
        <v>428958025</v>
      </c>
      <c r="P370" s="11">
        <f t="shared" si="7"/>
        <v>8</v>
      </c>
      <c r="Q370" s="11">
        <f t="shared" si="8"/>
        <v>0.99999998135015689</v>
      </c>
      <c r="R370" s="10" t="s">
        <v>1599</v>
      </c>
    </row>
    <row r="371" spans="2:18" ht="14.25" customHeight="1" x14ac:dyDescent="0.25">
      <c r="B371" s="11" t="s">
        <v>714</v>
      </c>
      <c r="C371" s="11" t="s">
        <v>1683</v>
      </c>
      <c r="D371" s="11" t="s">
        <v>1684</v>
      </c>
      <c r="E371" s="11" t="s">
        <v>1685</v>
      </c>
      <c r="F371" s="11" t="s">
        <v>1686</v>
      </c>
      <c r="G371" s="11" t="s">
        <v>1687</v>
      </c>
      <c r="H371" s="11" t="s">
        <v>1688</v>
      </c>
      <c r="I371" s="11">
        <v>1835430798</v>
      </c>
      <c r="J371" s="11">
        <v>45866</v>
      </c>
      <c r="K371" s="11">
        <v>46067</v>
      </c>
      <c r="L371" s="11">
        <v>1</v>
      </c>
      <c r="M371" s="11">
        <v>0</v>
      </c>
      <c r="N371" s="11">
        <f t="shared" si="6"/>
        <v>1835430798</v>
      </c>
      <c r="O371" s="11">
        <v>979343028</v>
      </c>
      <c r="P371" s="11">
        <f t="shared" si="7"/>
        <v>856087770</v>
      </c>
      <c r="Q371" s="11">
        <f t="shared" si="8"/>
        <v>0.53357665626356132</v>
      </c>
      <c r="R371" s="10" t="s">
        <v>1114</v>
      </c>
    </row>
    <row r="372" spans="2:18" ht="14.25" customHeight="1" x14ac:dyDescent="0.25">
      <c r="B372" s="11" t="s">
        <v>714</v>
      </c>
      <c r="C372" s="11" t="s">
        <v>1689</v>
      </c>
      <c r="D372" s="11" t="s">
        <v>1690</v>
      </c>
      <c r="E372" s="11" t="s">
        <v>739</v>
      </c>
      <c r="F372" s="11" t="s">
        <v>1691</v>
      </c>
      <c r="G372" s="11" t="s">
        <v>1692</v>
      </c>
      <c r="H372" s="11" t="s">
        <v>1693</v>
      </c>
      <c r="I372" s="11">
        <v>13637500</v>
      </c>
      <c r="J372" s="11">
        <v>45866</v>
      </c>
      <c r="K372" s="11">
        <v>45957</v>
      </c>
      <c r="L372" s="11" t="s">
        <v>727</v>
      </c>
      <c r="M372" s="11">
        <v>0</v>
      </c>
      <c r="N372" s="11">
        <f t="shared" si="6"/>
        <v>13637500</v>
      </c>
      <c r="O372" s="11">
        <v>13637499</v>
      </c>
      <c r="P372" s="11">
        <f t="shared" si="7"/>
        <v>1</v>
      </c>
      <c r="Q372" s="11">
        <f t="shared" si="8"/>
        <v>0.99999992667277726</v>
      </c>
      <c r="R372" s="10" t="s">
        <v>1694</v>
      </c>
    </row>
    <row r="373" spans="2:18" ht="14.25" customHeight="1" x14ac:dyDescent="0.25">
      <c r="B373" s="11" t="s">
        <v>765</v>
      </c>
      <c r="C373" s="11" t="s">
        <v>1695</v>
      </c>
      <c r="D373" s="11" t="s">
        <v>1696</v>
      </c>
      <c r="E373" s="11" t="s">
        <v>739</v>
      </c>
      <c r="F373" s="11" t="s">
        <v>1697</v>
      </c>
      <c r="G373" s="11" t="s">
        <v>926</v>
      </c>
      <c r="H373" s="11" t="s">
        <v>927</v>
      </c>
      <c r="I373" s="11">
        <v>64141000</v>
      </c>
      <c r="J373" s="11">
        <v>45873</v>
      </c>
      <c r="K373" s="11">
        <v>45992</v>
      </c>
      <c r="L373" s="11" t="s">
        <v>727</v>
      </c>
      <c r="M373" s="11">
        <v>0</v>
      </c>
      <c r="N373" s="11">
        <f t="shared" si="6"/>
        <v>64141000</v>
      </c>
      <c r="O373" s="11">
        <v>64141000</v>
      </c>
      <c r="P373" s="11">
        <f t="shared" si="7"/>
        <v>0</v>
      </c>
      <c r="Q373" s="11">
        <f t="shared" si="8"/>
        <v>1</v>
      </c>
      <c r="R373" s="10" t="s">
        <v>1546</v>
      </c>
    </row>
    <row r="374" spans="2:18" ht="14.25" customHeight="1" x14ac:dyDescent="0.25">
      <c r="B374" s="11" t="s">
        <v>714</v>
      </c>
      <c r="C374" s="11" t="s">
        <v>1698</v>
      </c>
      <c r="D374" s="11" t="s">
        <v>1699</v>
      </c>
      <c r="E374" s="11" t="s">
        <v>731</v>
      </c>
      <c r="F374" s="11" t="s">
        <v>1700</v>
      </c>
      <c r="G374" s="11" t="s">
        <v>1701</v>
      </c>
      <c r="H374" s="11" t="s">
        <v>1702</v>
      </c>
      <c r="I374" s="11">
        <v>494385500</v>
      </c>
      <c r="J374" s="11">
        <v>45866</v>
      </c>
      <c r="K374" s="11">
        <v>46022</v>
      </c>
      <c r="L374" s="11" t="s">
        <v>727</v>
      </c>
      <c r="M374" s="11">
        <v>0</v>
      </c>
      <c r="N374" s="11">
        <f t="shared" si="6"/>
        <v>494385500</v>
      </c>
      <c r="O374" s="11">
        <v>0</v>
      </c>
      <c r="P374" s="11">
        <f t="shared" si="7"/>
        <v>494385500</v>
      </c>
      <c r="Q374" s="11">
        <f t="shared" si="8"/>
        <v>0</v>
      </c>
      <c r="R374" s="10" t="s">
        <v>1063</v>
      </c>
    </row>
    <row r="375" spans="2:18" ht="14.25" customHeight="1" x14ac:dyDescent="0.25">
      <c r="B375" s="11" t="s">
        <v>714</v>
      </c>
      <c r="C375" s="11" t="s">
        <v>1703</v>
      </c>
      <c r="D375" s="11" t="s">
        <v>1704</v>
      </c>
      <c r="E375" s="11" t="s">
        <v>739</v>
      </c>
      <c r="F375" s="11" t="s">
        <v>1705</v>
      </c>
      <c r="G375" s="11" t="s">
        <v>1706</v>
      </c>
      <c r="H375" s="11" t="s">
        <v>1707</v>
      </c>
      <c r="I375" s="11">
        <v>388000000</v>
      </c>
      <c r="J375" s="11">
        <v>45880</v>
      </c>
      <c r="K375" s="11">
        <v>45911</v>
      </c>
      <c r="L375" s="11" t="s">
        <v>727</v>
      </c>
      <c r="M375" s="11">
        <v>0</v>
      </c>
      <c r="N375" s="11">
        <f t="shared" si="6"/>
        <v>388000000</v>
      </c>
      <c r="O375" s="11">
        <v>387999996</v>
      </c>
      <c r="P375" s="11">
        <f t="shared" si="7"/>
        <v>4</v>
      </c>
      <c r="Q375" s="11">
        <f t="shared" si="8"/>
        <v>0.99999998969072168</v>
      </c>
      <c r="R375" s="10" t="s">
        <v>1044</v>
      </c>
    </row>
    <row r="376" spans="2:18" ht="14.25" customHeight="1" x14ac:dyDescent="0.25">
      <c r="B376" s="11" t="s">
        <v>751</v>
      </c>
      <c r="C376" s="11" t="s">
        <v>1708</v>
      </c>
      <c r="D376" s="11" t="s">
        <v>1709</v>
      </c>
      <c r="E376" s="11" t="s">
        <v>731</v>
      </c>
      <c r="F376" s="11" t="s">
        <v>1710</v>
      </c>
      <c r="G376" s="11" t="s">
        <v>1711</v>
      </c>
      <c r="H376" s="11" t="s">
        <v>1712</v>
      </c>
      <c r="I376" s="11">
        <v>335510335</v>
      </c>
      <c r="J376" s="11">
        <v>45874</v>
      </c>
      <c r="K376" s="11">
        <v>45935</v>
      </c>
      <c r="L376" s="11" t="s">
        <v>727</v>
      </c>
      <c r="M376" s="11">
        <v>0</v>
      </c>
      <c r="N376" s="11">
        <f t="shared" si="6"/>
        <v>335510335</v>
      </c>
      <c r="O376" s="11">
        <v>335510329</v>
      </c>
      <c r="P376" s="11">
        <f t="shared" si="7"/>
        <v>6</v>
      </c>
      <c r="Q376" s="11">
        <f t="shared" si="8"/>
        <v>0.99999998211679531</v>
      </c>
      <c r="R376" s="10" t="s">
        <v>1567</v>
      </c>
    </row>
    <row r="377" spans="2:18" ht="14.25" customHeight="1" x14ac:dyDescent="0.25">
      <c r="B377" s="11" t="s">
        <v>751</v>
      </c>
      <c r="C377" s="11" t="s">
        <v>1713</v>
      </c>
      <c r="D377" s="11" t="s">
        <v>1714</v>
      </c>
      <c r="E377" s="11" t="s">
        <v>739</v>
      </c>
      <c r="F377" s="11" t="s">
        <v>1715</v>
      </c>
      <c r="G377" s="11" t="s">
        <v>1716</v>
      </c>
      <c r="H377" s="11" t="s">
        <v>1717</v>
      </c>
      <c r="I377" s="11">
        <v>67127508</v>
      </c>
      <c r="J377" s="11">
        <v>45873</v>
      </c>
      <c r="K377" s="11">
        <v>46022</v>
      </c>
      <c r="L377" s="11" t="s">
        <v>727</v>
      </c>
      <c r="M377" s="11">
        <v>0</v>
      </c>
      <c r="N377" s="11">
        <f t="shared" si="6"/>
        <v>67127508</v>
      </c>
      <c r="O377" s="11">
        <v>67127508</v>
      </c>
      <c r="P377" s="11">
        <f t="shared" si="7"/>
        <v>0</v>
      </c>
      <c r="Q377" s="11">
        <f t="shared" si="8"/>
        <v>1</v>
      </c>
      <c r="R377" s="10" t="s">
        <v>1718</v>
      </c>
    </row>
    <row r="378" spans="2:18" ht="14.25" customHeight="1" x14ac:dyDescent="0.25">
      <c r="B378" s="11" t="s">
        <v>714</v>
      </c>
      <c r="C378" s="11" t="s">
        <v>1719</v>
      </c>
      <c r="D378" s="11" t="s">
        <v>1720</v>
      </c>
      <c r="E378" s="11" t="s">
        <v>731</v>
      </c>
      <c r="F378" s="11" t="s">
        <v>1721</v>
      </c>
      <c r="G378" s="11" t="s">
        <v>1722</v>
      </c>
      <c r="H378" s="11" t="s">
        <v>1723</v>
      </c>
      <c r="I378" s="11">
        <v>857123680</v>
      </c>
      <c r="J378" s="11">
        <v>45923</v>
      </c>
      <c r="K378" s="11">
        <v>46021</v>
      </c>
      <c r="L378" s="11">
        <v>1</v>
      </c>
      <c r="M378" s="11">
        <v>0</v>
      </c>
      <c r="N378" s="11">
        <f t="shared" ref="N378:N441" si="9">SUM(I378+M378)</f>
        <v>857123680</v>
      </c>
      <c r="O378" s="11">
        <v>857123680</v>
      </c>
      <c r="P378" s="11">
        <f t="shared" si="7"/>
        <v>0</v>
      </c>
      <c r="Q378" s="11">
        <f t="shared" si="8"/>
        <v>1</v>
      </c>
      <c r="R378" s="10" t="s">
        <v>1063</v>
      </c>
    </row>
    <row r="379" spans="2:18" ht="14.25" customHeight="1" x14ac:dyDescent="0.25">
      <c r="B379" s="11" t="s">
        <v>765</v>
      </c>
      <c r="C379" s="11" t="s">
        <v>1724</v>
      </c>
      <c r="D379" s="11" t="s">
        <v>1725</v>
      </c>
      <c r="E379" s="11" t="s">
        <v>717</v>
      </c>
      <c r="F379" s="11" t="s">
        <v>1726</v>
      </c>
      <c r="G379" s="11" t="s">
        <v>1727</v>
      </c>
      <c r="H379" s="11" t="s">
        <v>1728</v>
      </c>
      <c r="I379" s="11">
        <v>3188665195</v>
      </c>
      <c r="J379" s="11">
        <v>45889</v>
      </c>
      <c r="K379" s="11">
        <v>46022</v>
      </c>
      <c r="L379" s="11" t="s">
        <v>727</v>
      </c>
      <c r="M379" s="11">
        <v>0</v>
      </c>
      <c r="N379" s="11">
        <f t="shared" si="9"/>
        <v>3188665195</v>
      </c>
      <c r="O379" s="11">
        <v>2867598255</v>
      </c>
      <c r="P379" s="11">
        <f t="shared" ref="P379:P442" si="10">N379-O379</f>
        <v>321066940</v>
      </c>
      <c r="Q379" s="11">
        <f t="shared" ref="Q379:Q442" si="11">O379/N379</f>
        <v>0.89930992425813461</v>
      </c>
      <c r="R379" s="10" t="s">
        <v>1729</v>
      </c>
    </row>
    <row r="380" spans="2:18" ht="14.25" customHeight="1" x14ac:dyDescent="0.25">
      <c r="B380" s="11" t="s">
        <v>714</v>
      </c>
      <c r="C380" s="11" t="s">
        <v>1730</v>
      </c>
      <c r="D380" s="11" t="s">
        <v>1731</v>
      </c>
      <c r="E380" s="11" t="s">
        <v>739</v>
      </c>
      <c r="F380" s="11" t="s">
        <v>1732</v>
      </c>
      <c r="G380" s="11" t="s">
        <v>1503</v>
      </c>
      <c r="H380" s="11" t="s">
        <v>1504</v>
      </c>
      <c r="I380" s="11">
        <v>26899950</v>
      </c>
      <c r="J380" s="11">
        <v>45880</v>
      </c>
      <c r="K380" s="11">
        <v>46018</v>
      </c>
      <c r="L380" s="11" t="s">
        <v>727</v>
      </c>
      <c r="M380" s="11">
        <v>0</v>
      </c>
      <c r="N380" s="11">
        <f t="shared" si="9"/>
        <v>26899950</v>
      </c>
      <c r="O380" s="11">
        <v>0</v>
      </c>
      <c r="P380" s="11">
        <f t="shared" si="10"/>
        <v>26899950</v>
      </c>
      <c r="Q380" s="11">
        <f t="shared" si="11"/>
        <v>0</v>
      </c>
      <c r="R380" s="10" t="s">
        <v>1348</v>
      </c>
    </row>
    <row r="381" spans="2:18" ht="14.25" customHeight="1" x14ac:dyDescent="0.25">
      <c r="B381" s="11" t="s">
        <v>751</v>
      </c>
      <c r="C381" s="11" t="s">
        <v>1733</v>
      </c>
      <c r="D381" s="11" t="s">
        <v>1734</v>
      </c>
      <c r="E381" s="11" t="s">
        <v>731</v>
      </c>
      <c r="F381" s="11" t="s">
        <v>1735</v>
      </c>
      <c r="G381" s="11" t="s">
        <v>1736</v>
      </c>
      <c r="H381" s="11" t="s">
        <v>1737</v>
      </c>
      <c r="I381" s="11">
        <v>296674461</v>
      </c>
      <c r="J381" s="11">
        <v>45910</v>
      </c>
      <c r="K381" s="11">
        <v>45970</v>
      </c>
      <c r="L381" s="11" t="s">
        <v>727</v>
      </c>
      <c r="M381" s="11">
        <v>0</v>
      </c>
      <c r="N381" s="11">
        <f t="shared" si="9"/>
        <v>296674461</v>
      </c>
      <c r="O381" s="11">
        <v>296674461</v>
      </c>
      <c r="P381" s="11">
        <f t="shared" si="10"/>
        <v>0</v>
      </c>
      <c r="Q381" s="11">
        <f t="shared" si="11"/>
        <v>1</v>
      </c>
      <c r="R381" s="10" t="s">
        <v>1738</v>
      </c>
    </row>
    <row r="382" spans="2:18" ht="14.25" customHeight="1" x14ac:dyDescent="0.25">
      <c r="B382" s="11" t="s">
        <v>714</v>
      </c>
      <c r="C382" s="11" t="s">
        <v>1739</v>
      </c>
      <c r="D382" s="11" t="s">
        <v>1740</v>
      </c>
      <c r="E382" s="11" t="s">
        <v>739</v>
      </c>
      <c r="F382" s="11" t="s">
        <v>1741</v>
      </c>
      <c r="G382" s="11" t="s">
        <v>1742</v>
      </c>
      <c r="H382" s="11" t="s">
        <v>1743</v>
      </c>
      <c r="I382" s="11">
        <v>108331650</v>
      </c>
      <c r="J382" s="11">
        <v>45873</v>
      </c>
      <c r="K382" s="11">
        <v>45965</v>
      </c>
      <c r="L382" s="11" t="s">
        <v>727</v>
      </c>
      <c r="M382" s="11">
        <v>0</v>
      </c>
      <c r="N382" s="11">
        <f t="shared" si="9"/>
        <v>108331650</v>
      </c>
      <c r="O382" s="11">
        <v>108331650</v>
      </c>
      <c r="P382" s="11">
        <f t="shared" si="10"/>
        <v>0</v>
      </c>
      <c r="Q382" s="11">
        <f t="shared" si="11"/>
        <v>1</v>
      </c>
      <c r="R382" s="10" t="s">
        <v>1677</v>
      </c>
    </row>
    <row r="383" spans="2:18" ht="14.25" customHeight="1" x14ac:dyDescent="0.25">
      <c r="B383" s="11" t="s">
        <v>714</v>
      </c>
      <c r="C383" s="11" t="s">
        <v>1744</v>
      </c>
      <c r="D383" s="11" t="s">
        <v>1745</v>
      </c>
      <c r="E383" s="11" t="s">
        <v>739</v>
      </c>
      <c r="F383" s="11" t="s">
        <v>1746</v>
      </c>
      <c r="G383" s="11" t="s">
        <v>1747</v>
      </c>
      <c r="H383" s="11" t="s">
        <v>1748</v>
      </c>
      <c r="I383" s="11">
        <v>269200000</v>
      </c>
      <c r="J383" s="11">
        <v>45884</v>
      </c>
      <c r="K383" s="11">
        <v>46005</v>
      </c>
      <c r="L383" s="11" t="s">
        <v>727</v>
      </c>
      <c r="M383" s="11">
        <v>0</v>
      </c>
      <c r="N383" s="11">
        <f t="shared" si="9"/>
        <v>269200000</v>
      </c>
      <c r="O383" s="11">
        <v>22547988</v>
      </c>
      <c r="P383" s="11">
        <f t="shared" si="10"/>
        <v>246652012</v>
      </c>
      <c r="Q383" s="11">
        <f t="shared" si="11"/>
        <v>8.3759242199108463E-2</v>
      </c>
      <c r="R383" s="10" t="s">
        <v>1556</v>
      </c>
    </row>
    <row r="384" spans="2:18" ht="14.25" customHeight="1" x14ac:dyDescent="0.25">
      <c r="B384" s="11" t="s">
        <v>765</v>
      </c>
      <c r="C384" s="11" t="s">
        <v>1749</v>
      </c>
      <c r="D384" s="11" t="s">
        <v>1750</v>
      </c>
      <c r="E384" s="11" t="s">
        <v>739</v>
      </c>
      <c r="F384" s="11" t="s">
        <v>1751</v>
      </c>
      <c r="G384" s="11" t="s">
        <v>1752</v>
      </c>
      <c r="H384" s="11" t="s">
        <v>1753</v>
      </c>
      <c r="I384" s="11">
        <v>256482324</v>
      </c>
      <c r="J384" s="11">
        <v>45882</v>
      </c>
      <c r="K384" s="11">
        <v>45991</v>
      </c>
      <c r="L384" s="11" t="s">
        <v>727</v>
      </c>
      <c r="M384" s="11">
        <v>0</v>
      </c>
      <c r="N384" s="11">
        <f t="shared" si="9"/>
        <v>256482324</v>
      </c>
      <c r="O384" s="11">
        <v>256482324</v>
      </c>
      <c r="P384" s="11">
        <f t="shared" si="10"/>
        <v>0</v>
      </c>
      <c r="Q384" s="11">
        <f t="shared" si="11"/>
        <v>1</v>
      </c>
      <c r="R384" s="10" t="s">
        <v>1480</v>
      </c>
    </row>
    <row r="385" spans="2:18" ht="14.25" customHeight="1" x14ac:dyDescent="0.25">
      <c r="B385" s="11" t="s">
        <v>714</v>
      </c>
      <c r="C385" s="11" t="s">
        <v>1754</v>
      </c>
      <c r="D385" s="11" t="s">
        <v>1755</v>
      </c>
      <c r="E385" s="11" t="s">
        <v>739</v>
      </c>
      <c r="F385" s="11" t="s">
        <v>1756</v>
      </c>
      <c r="G385" s="11" t="s">
        <v>1757</v>
      </c>
      <c r="H385" s="11" t="s">
        <v>1758</v>
      </c>
      <c r="I385" s="11">
        <v>68288745</v>
      </c>
      <c r="J385" s="11">
        <v>45891</v>
      </c>
      <c r="K385" s="11">
        <v>46012</v>
      </c>
      <c r="L385" s="11" t="s">
        <v>727</v>
      </c>
      <c r="M385" s="11">
        <v>0</v>
      </c>
      <c r="N385" s="11">
        <f t="shared" si="9"/>
        <v>68288745</v>
      </c>
      <c r="O385" s="11">
        <v>68288745</v>
      </c>
      <c r="P385" s="11">
        <f t="shared" si="10"/>
        <v>0</v>
      </c>
      <c r="Q385" s="11">
        <f t="shared" si="11"/>
        <v>1</v>
      </c>
      <c r="R385" s="10" t="s">
        <v>1759</v>
      </c>
    </row>
    <row r="386" spans="2:18" ht="14.25" customHeight="1" x14ac:dyDescent="0.25">
      <c r="B386" s="11" t="s">
        <v>765</v>
      </c>
      <c r="C386" s="11" t="s">
        <v>1760</v>
      </c>
      <c r="D386" s="11" t="s">
        <v>1761</v>
      </c>
      <c r="E386" s="11" t="s">
        <v>739</v>
      </c>
      <c r="F386" s="11" t="s">
        <v>1762</v>
      </c>
      <c r="G386" s="11" t="s">
        <v>1763</v>
      </c>
      <c r="H386" s="11" t="s">
        <v>1764</v>
      </c>
      <c r="I386" s="11">
        <v>2631994</v>
      </c>
      <c r="J386" s="11">
        <v>45883</v>
      </c>
      <c r="K386" s="11">
        <v>45991</v>
      </c>
      <c r="L386" s="11" t="s">
        <v>727</v>
      </c>
      <c r="M386" s="11">
        <v>0</v>
      </c>
      <c r="N386" s="11">
        <f t="shared" si="9"/>
        <v>2631994</v>
      </c>
      <c r="O386" s="11">
        <v>2631994</v>
      </c>
      <c r="P386" s="11">
        <f t="shared" si="10"/>
        <v>0</v>
      </c>
      <c r="Q386" s="11">
        <f t="shared" si="11"/>
        <v>1</v>
      </c>
      <c r="R386" s="10" t="s">
        <v>1765</v>
      </c>
    </row>
    <row r="387" spans="2:18" ht="14.25" customHeight="1" x14ac:dyDescent="0.25">
      <c r="B387" s="11" t="s">
        <v>765</v>
      </c>
      <c r="C387" s="11" t="s">
        <v>1766</v>
      </c>
      <c r="D387" s="11" t="s">
        <v>1767</v>
      </c>
      <c r="E387" s="11" t="s">
        <v>739</v>
      </c>
      <c r="F387" s="11" t="s">
        <v>1768</v>
      </c>
      <c r="G387" s="11" t="s">
        <v>1769</v>
      </c>
      <c r="H387" s="11" t="s">
        <v>1770</v>
      </c>
      <c r="I387" s="11">
        <v>1220940</v>
      </c>
      <c r="J387" s="11">
        <v>45890</v>
      </c>
      <c r="K387" s="11">
        <v>45979</v>
      </c>
      <c r="L387" s="11" t="s">
        <v>727</v>
      </c>
      <c r="M387" s="11">
        <v>0</v>
      </c>
      <c r="N387" s="11">
        <f t="shared" si="9"/>
        <v>1220940</v>
      </c>
      <c r="O387" s="11">
        <v>1220940</v>
      </c>
      <c r="P387" s="11">
        <f t="shared" si="10"/>
        <v>0</v>
      </c>
      <c r="Q387" s="11">
        <f t="shared" si="11"/>
        <v>1</v>
      </c>
      <c r="R387" s="10" t="s">
        <v>1304</v>
      </c>
    </row>
    <row r="388" spans="2:18" ht="14.25" customHeight="1" x14ac:dyDescent="0.25">
      <c r="B388" s="11" t="s">
        <v>765</v>
      </c>
      <c r="C388" s="11" t="s">
        <v>1771</v>
      </c>
      <c r="D388" s="11" t="s">
        <v>1772</v>
      </c>
      <c r="E388" s="11" t="s">
        <v>739</v>
      </c>
      <c r="F388" s="11" t="s">
        <v>1773</v>
      </c>
      <c r="G388" s="11" t="s">
        <v>1774</v>
      </c>
      <c r="H388" s="11" t="s">
        <v>1775</v>
      </c>
      <c r="I388" s="11">
        <v>2114955430</v>
      </c>
      <c r="J388" s="11">
        <v>45880</v>
      </c>
      <c r="K388" s="11">
        <v>45940</v>
      </c>
      <c r="L388" s="11">
        <v>1</v>
      </c>
      <c r="M388" s="11">
        <v>0</v>
      </c>
      <c r="N388" s="11">
        <f t="shared" si="9"/>
        <v>2114955430</v>
      </c>
      <c r="O388" s="11">
        <v>2114955430</v>
      </c>
      <c r="P388" s="11">
        <f t="shared" si="10"/>
        <v>0</v>
      </c>
      <c r="Q388" s="11">
        <f t="shared" si="11"/>
        <v>1</v>
      </c>
      <c r="R388" s="10" t="s">
        <v>1102</v>
      </c>
    </row>
    <row r="389" spans="2:18" ht="14.25" customHeight="1" x14ac:dyDescent="0.25">
      <c r="B389" s="11" t="s">
        <v>714</v>
      </c>
      <c r="C389" s="11" t="s">
        <v>1776</v>
      </c>
      <c r="D389" s="11" t="s">
        <v>1777</v>
      </c>
      <c r="E389" s="11" t="s">
        <v>739</v>
      </c>
      <c r="F389" s="11" t="s">
        <v>1778</v>
      </c>
      <c r="G389" s="11" t="s">
        <v>990</v>
      </c>
      <c r="H389" s="11" t="s">
        <v>991</v>
      </c>
      <c r="I389" s="11">
        <v>727780200</v>
      </c>
      <c r="J389" s="11">
        <v>45895</v>
      </c>
      <c r="K389" s="11">
        <v>46017</v>
      </c>
      <c r="L389" s="11" t="s">
        <v>727</v>
      </c>
      <c r="M389" s="11">
        <v>0</v>
      </c>
      <c r="N389" s="11">
        <f t="shared" si="9"/>
        <v>727780200</v>
      </c>
      <c r="O389" s="11">
        <v>673682800</v>
      </c>
      <c r="P389" s="11">
        <f t="shared" si="10"/>
        <v>54097400</v>
      </c>
      <c r="Q389" s="11">
        <f t="shared" si="11"/>
        <v>0.92566794205173486</v>
      </c>
      <c r="R389" s="10" t="s">
        <v>1269</v>
      </c>
    </row>
    <row r="390" spans="2:18" ht="14.25" customHeight="1" x14ac:dyDescent="0.25">
      <c r="B390" s="11" t="s">
        <v>758</v>
      </c>
      <c r="C390" s="11" t="s">
        <v>1779</v>
      </c>
      <c r="D390" s="11" t="s">
        <v>1780</v>
      </c>
      <c r="E390" s="11" t="s">
        <v>731</v>
      </c>
      <c r="F390" s="11" t="s">
        <v>1781</v>
      </c>
      <c r="G390" s="11" t="s">
        <v>1782</v>
      </c>
      <c r="H390" s="11" t="s">
        <v>1783</v>
      </c>
      <c r="I390" s="11">
        <v>195812715</v>
      </c>
      <c r="J390" s="11">
        <v>45881</v>
      </c>
      <c r="K390" s="11">
        <v>46022</v>
      </c>
      <c r="L390" s="11">
        <v>1</v>
      </c>
      <c r="M390" s="11">
        <v>90800000</v>
      </c>
      <c r="N390" s="11">
        <f t="shared" si="9"/>
        <v>286612715</v>
      </c>
      <c r="O390" s="11">
        <v>286597755</v>
      </c>
      <c r="P390" s="11">
        <f t="shared" si="10"/>
        <v>14960</v>
      </c>
      <c r="Q390" s="11">
        <f t="shared" si="11"/>
        <v>0.99994780413004358</v>
      </c>
      <c r="R390" s="10" t="s">
        <v>764</v>
      </c>
    </row>
    <row r="391" spans="2:18" ht="14.25" customHeight="1" x14ac:dyDescent="0.25">
      <c r="B391" s="11" t="s">
        <v>714</v>
      </c>
      <c r="C391" s="11" t="s">
        <v>1784</v>
      </c>
      <c r="D391" s="11" t="s">
        <v>1785</v>
      </c>
      <c r="E391" s="11" t="s">
        <v>739</v>
      </c>
      <c r="F391" s="11" t="s">
        <v>1786</v>
      </c>
      <c r="G391" s="11" t="s">
        <v>1787</v>
      </c>
      <c r="H391" s="11" t="s">
        <v>1788</v>
      </c>
      <c r="I391" s="11">
        <v>119984904</v>
      </c>
      <c r="J391" s="11">
        <v>45891</v>
      </c>
      <c r="K391" s="11">
        <v>46022</v>
      </c>
      <c r="L391" s="11" t="s">
        <v>727</v>
      </c>
      <c r="M391" s="11">
        <v>0</v>
      </c>
      <c r="N391" s="11">
        <f t="shared" si="9"/>
        <v>119984904</v>
      </c>
      <c r="O391" s="11">
        <v>119984903</v>
      </c>
      <c r="P391" s="11">
        <f t="shared" si="10"/>
        <v>1</v>
      </c>
      <c r="Q391" s="11">
        <f t="shared" si="11"/>
        <v>0.99999999166561815</v>
      </c>
      <c r="R391" s="10" t="s">
        <v>1789</v>
      </c>
    </row>
    <row r="392" spans="2:18" ht="14.25" customHeight="1" x14ac:dyDescent="0.25">
      <c r="B392" s="11" t="s">
        <v>765</v>
      </c>
      <c r="C392" s="11" t="s">
        <v>1790</v>
      </c>
      <c r="D392" s="11" t="s">
        <v>1791</v>
      </c>
      <c r="E392" s="11" t="s">
        <v>717</v>
      </c>
      <c r="F392" s="11" t="s">
        <v>1792</v>
      </c>
      <c r="G392" s="11" t="s">
        <v>1042</v>
      </c>
      <c r="H392" s="11" t="s">
        <v>1043</v>
      </c>
      <c r="I392" s="11">
        <v>18286417</v>
      </c>
      <c r="J392" s="11">
        <v>45884</v>
      </c>
      <c r="K392" s="11">
        <v>45990</v>
      </c>
      <c r="L392" s="11" t="s">
        <v>727</v>
      </c>
      <c r="M392" s="11">
        <v>0</v>
      </c>
      <c r="N392" s="11">
        <f t="shared" si="9"/>
        <v>18286417</v>
      </c>
      <c r="O392" s="11">
        <v>18286416</v>
      </c>
      <c r="P392" s="11">
        <f t="shared" si="10"/>
        <v>1</v>
      </c>
      <c r="Q392" s="11">
        <f t="shared" si="11"/>
        <v>0.99999994531460157</v>
      </c>
      <c r="R392" s="10" t="s">
        <v>1480</v>
      </c>
    </row>
    <row r="393" spans="2:18" ht="14.25" customHeight="1" x14ac:dyDescent="0.25">
      <c r="B393" s="11" t="s">
        <v>714</v>
      </c>
      <c r="C393" s="11" t="s">
        <v>1793</v>
      </c>
      <c r="D393" s="11" t="s">
        <v>1794</v>
      </c>
      <c r="E393" s="11" t="s">
        <v>739</v>
      </c>
      <c r="F393" s="11" t="s">
        <v>1795</v>
      </c>
      <c r="G393" s="11" t="s">
        <v>1796</v>
      </c>
      <c r="H393" s="11" t="s">
        <v>1797</v>
      </c>
      <c r="I393" s="11">
        <v>48182957</v>
      </c>
      <c r="J393" s="11">
        <v>45894</v>
      </c>
      <c r="K393" s="11">
        <v>45985</v>
      </c>
      <c r="L393" s="11" t="s">
        <v>727</v>
      </c>
      <c r="M393" s="11">
        <v>0</v>
      </c>
      <c r="N393" s="11">
        <f t="shared" si="9"/>
        <v>48182957</v>
      </c>
      <c r="O393" s="11">
        <v>48182957</v>
      </c>
      <c r="P393" s="11">
        <f t="shared" si="10"/>
        <v>0</v>
      </c>
      <c r="Q393" s="11">
        <f t="shared" si="11"/>
        <v>1</v>
      </c>
      <c r="R393" s="10" t="s">
        <v>939</v>
      </c>
    </row>
    <row r="394" spans="2:18" ht="14.25" customHeight="1" x14ac:dyDescent="0.25">
      <c r="B394" s="11" t="s">
        <v>765</v>
      </c>
      <c r="C394" s="11" t="s">
        <v>1798</v>
      </c>
      <c r="D394" s="11" t="s">
        <v>1799</v>
      </c>
      <c r="E394" s="11" t="s">
        <v>739</v>
      </c>
      <c r="F394" s="11" t="s">
        <v>1800</v>
      </c>
      <c r="G394" s="11" t="s">
        <v>1801</v>
      </c>
      <c r="H394" s="11" t="s">
        <v>1043</v>
      </c>
      <c r="I394" s="11">
        <v>14331076</v>
      </c>
      <c r="J394" s="11">
        <v>45890</v>
      </c>
      <c r="K394" s="11">
        <v>46009</v>
      </c>
      <c r="L394" s="11" t="s">
        <v>727</v>
      </c>
      <c r="M394" s="11">
        <v>0</v>
      </c>
      <c r="N394" s="11">
        <f t="shared" si="9"/>
        <v>14331076</v>
      </c>
      <c r="O394" s="11">
        <v>14331075</v>
      </c>
      <c r="P394" s="11">
        <f t="shared" si="10"/>
        <v>1</v>
      </c>
      <c r="Q394" s="11">
        <f t="shared" si="11"/>
        <v>0.99999993022156886</v>
      </c>
      <c r="R394" s="10" t="s">
        <v>1048</v>
      </c>
    </row>
    <row r="395" spans="2:18" ht="14.25" customHeight="1" x14ac:dyDescent="0.25">
      <c r="B395" s="11" t="s">
        <v>714</v>
      </c>
      <c r="C395" s="11" t="s">
        <v>1802</v>
      </c>
      <c r="D395" s="11" t="s">
        <v>1803</v>
      </c>
      <c r="E395" s="11" t="s">
        <v>739</v>
      </c>
      <c r="F395" s="11" t="s">
        <v>1804</v>
      </c>
      <c r="G395" s="11" t="s">
        <v>1411</v>
      </c>
      <c r="H395" s="11" t="s">
        <v>1412</v>
      </c>
      <c r="I395" s="11">
        <v>124569200</v>
      </c>
      <c r="J395" s="11">
        <v>45889</v>
      </c>
      <c r="K395" s="11">
        <v>46009</v>
      </c>
      <c r="L395" s="11" t="s">
        <v>727</v>
      </c>
      <c r="M395" s="11">
        <v>0</v>
      </c>
      <c r="N395" s="11">
        <f t="shared" si="9"/>
        <v>124569200</v>
      </c>
      <c r="O395" s="11">
        <v>124569200</v>
      </c>
      <c r="P395" s="11">
        <f t="shared" si="10"/>
        <v>0</v>
      </c>
      <c r="Q395" s="11">
        <f t="shared" si="11"/>
        <v>1</v>
      </c>
      <c r="R395" s="10" t="s">
        <v>1644</v>
      </c>
    </row>
    <row r="396" spans="2:18" ht="14.25" customHeight="1" x14ac:dyDescent="0.25">
      <c r="B396" s="11" t="s">
        <v>714</v>
      </c>
      <c r="C396" s="11" t="s">
        <v>1805</v>
      </c>
      <c r="D396" s="11" t="s">
        <v>1806</v>
      </c>
      <c r="E396" s="11" t="s">
        <v>739</v>
      </c>
      <c r="F396" s="11" t="s">
        <v>1807</v>
      </c>
      <c r="G396" s="11" t="s">
        <v>1368</v>
      </c>
      <c r="H396" s="11" t="s">
        <v>1808</v>
      </c>
      <c r="I396" s="11">
        <v>20801200</v>
      </c>
      <c r="J396" s="11">
        <v>45898</v>
      </c>
      <c r="K396" s="11">
        <v>46048</v>
      </c>
      <c r="L396" s="11" t="s">
        <v>727</v>
      </c>
      <c r="M396" s="11">
        <v>0</v>
      </c>
      <c r="N396" s="11">
        <f t="shared" si="9"/>
        <v>20801200</v>
      </c>
      <c r="O396" s="11">
        <v>0</v>
      </c>
      <c r="P396" s="11">
        <f t="shared" si="10"/>
        <v>20801200</v>
      </c>
      <c r="Q396" s="11">
        <f t="shared" si="11"/>
        <v>0</v>
      </c>
      <c r="R396" s="10" t="s">
        <v>1556</v>
      </c>
    </row>
    <row r="397" spans="2:18" ht="14.25" customHeight="1" x14ac:dyDescent="0.25">
      <c r="B397" s="11" t="s">
        <v>714</v>
      </c>
      <c r="C397" s="11" t="s">
        <v>1809</v>
      </c>
      <c r="D397" s="11" t="s">
        <v>1810</v>
      </c>
      <c r="E397" s="11" t="s">
        <v>739</v>
      </c>
      <c r="F397" s="11" t="s">
        <v>1811</v>
      </c>
      <c r="G397" s="11" t="s">
        <v>1812</v>
      </c>
      <c r="H397" s="11" t="s">
        <v>1813</v>
      </c>
      <c r="I397" s="11">
        <v>12571112</v>
      </c>
      <c r="J397" s="11">
        <v>45895</v>
      </c>
      <c r="K397" s="11">
        <v>46017</v>
      </c>
      <c r="L397" s="11" t="s">
        <v>727</v>
      </c>
      <c r="M397" s="11">
        <v>0</v>
      </c>
      <c r="N397" s="11">
        <f t="shared" si="9"/>
        <v>12571112</v>
      </c>
      <c r="O397" s="11">
        <v>0</v>
      </c>
      <c r="P397" s="11">
        <f t="shared" si="10"/>
        <v>12571112</v>
      </c>
      <c r="Q397" s="11">
        <f t="shared" si="11"/>
        <v>0</v>
      </c>
      <c r="R397" s="10" t="s">
        <v>866</v>
      </c>
    </row>
    <row r="398" spans="2:18" ht="14.25" customHeight="1" x14ac:dyDescent="0.25">
      <c r="B398" s="11" t="s">
        <v>714</v>
      </c>
      <c r="C398" s="11" t="s">
        <v>1814</v>
      </c>
      <c r="D398" s="11" t="s">
        <v>1815</v>
      </c>
      <c r="E398" s="11" t="s">
        <v>739</v>
      </c>
      <c r="F398" s="11" t="s">
        <v>1816</v>
      </c>
      <c r="G398" s="11" t="s">
        <v>1411</v>
      </c>
      <c r="H398" s="11" t="s">
        <v>1412</v>
      </c>
      <c r="I398" s="11">
        <v>56738010</v>
      </c>
      <c r="J398" s="11">
        <v>45905</v>
      </c>
      <c r="K398" s="11">
        <v>45996</v>
      </c>
      <c r="L398" s="11" t="s">
        <v>727</v>
      </c>
      <c r="M398" s="11">
        <v>0</v>
      </c>
      <c r="N398" s="11">
        <f t="shared" si="9"/>
        <v>56738010</v>
      </c>
      <c r="O398" s="11">
        <v>56738010</v>
      </c>
      <c r="P398" s="11">
        <f t="shared" si="10"/>
        <v>0</v>
      </c>
      <c r="Q398" s="11">
        <f t="shared" si="11"/>
        <v>1</v>
      </c>
      <c r="R398" s="10" t="s">
        <v>1114</v>
      </c>
    </row>
    <row r="399" spans="2:18" ht="14.25" customHeight="1" x14ac:dyDescent="0.25">
      <c r="B399" s="11" t="s">
        <v>714</v>
      </c>
      <c r="C399" s="11" t="s">
        <v>1817</v>
      </c>
      <c r="D399" s="11" t="s">
        <v>1818</v>
      </c>
      <c r="E399" s="11" t="s">
        <v>739</v>
      </c>
      <c r="F399" s="11" t="s">
        <v>1819</v>
      </c>
      <c r="G399" s="11" t="s">
        <v>1358</v>
      </c>
      <c r="H399" s="11" t="s">
        <v>1359</v>
      </c>
      <c r="I399" s="11">
        <v>398484780</v>
      </c>
      <c r="J399" s="11">
        <v>45895</v>
      </c>
      <c r="K399" s="11">
        <v>46017</v>
      </c>
      <c r="L399" s="11" t="s">
        <v>727</v>
      </c>
      <c r="M399" s="11">
        <v>0</v>
      </c>
      <c r="N399" s="11">
        <f t="shared" si="9"/>
        <v>398484780</v>
      </c>
      <c r="O399" s="11">
        <v>398484780</v>
      </c>
      <c r="P399" s="11">
        <f t="shared" si="10"/>
        <v>0</v>
      </c>
      <c r="Q399" s="11">
        <f t="shared" si="11"/>
        <v>1</v>
      </c>
      <c r="R399" s="10" t="s">
        <v>866</v>
      </c>
    </row>
    <row r="400" spans="2:18" ht="14.25" customHeight="1" x14ac:dyDescent="0.25">
      <c r="B400" s="11" t="s">
        <v>765</v>
      </c>
      <c r="C400" s="11" t="s">
        <v>1820</v>
      </c>
      <c r="D400" s="11" t="s">
        <v>1821</v>
      </c>
      <c r="E400" s="11" t="s">
        <v>739</v>
      </c>
      <c r="F400" s="11" t="s">
        <v>1822</v>
      </c>
      <c r="G400" s="11" t="s">
        <v>1823</v>
      </c>
      <c r="H400" s="11" t="s">
        <v>1824</v>
      </c>
      <c r="I400" s="11">
        <v>8000000</v>
      </c>
      <c r="J400" s="11">
        <v>45890</v>
      </c>
      <c r="K400" s="11">
        <v>46009</v>
      </c>
      <c r="L400" s="11" t="s">
        <v>727</v>
      </c>
      <c r="M400" s="11">
        <v>0</v>
      </c>
      <c r="N400" s="11">
        <f t="shared" si="9"/>
        <v>8000000</v>
      </c>
      <c r="O400" s="11">
        <v>8000000</v>
      </c>
      <c r="P400" s="11">
        <f t="shared" si="10"/>
        <v>0</v>
      </c>
      <c r="Q400" s="11">
        <f t="shared" si="11"/>
        <v>1</v>
      </c>
      <c r="R400" s="10" t="s">
        <v>1825</v>
      </c>
    </row>
    <row r="401" spans="2:18" ht="14.25" customHeight="1" x14ac:dyDescent="0.25">
      <c r="B401" s="11" t="s">
        <v>714</v>
      </c>
      <c r="C401" s="11" t="s">
        <v>1826</v>
      </c>
      <c r="D401" s="11" t="s">
        <v>1827</v>
      </c>
      <c r="E401" s="11" t="s">
        <v>731</v>
      </c>
      <c r="F401" s="11" t="s">
        <v>1828</v>
      </c>
      <c r="G401" s="11" t="s">
        <v>899</v>
      </c>
      <c r="H401" s="11" t="s">
        <v>900</v>
      </c>
      <c r="I401" s="11">
        <v>2998977310</v>
      </c>
      <c r="J401" s="11">
        <v>45903</v>
      </c>
      <c r="K401" s="11">
        <v>46022</v>
      </c>
      <c r="L401" s="11" t="s">
        <v>727</v>
      </c>
      <c r="M401" s="11">
        <v>0</v>
      </c>
      <c r="N401" s="11">
        <f t="shared" si="9"/>
        <v>2998977310</v>
      </c>
      <c r="O401" s="11">
        <v>2963098810</v>
      </c>
      <c r="P401" s="11">
        <f t="shared" si="10"/>
        <v>35878500</v>
      </c>
      <c r="Q401" s="11">
        <f t="shared" si="11"/>
        <v>0.98803642165602112</v>
      </c>
      <c r="R401" s="10" t="s">
        <v>1829</v>
      </c>
    </row>
    <row r="402" spans="2:18" ht="14.25" customHeight="1" x14ac:dyDescent="0.25">
      <c r="B402" s="11" t="s">
        <v>751</v>
      </c>
      <c r="C402" s="11" t="s">
        <v>1830</v>
      </c>
      <c r="D402" s="11" t="s">
        <v>1831</v>
      </c>
      <c r="E402" s="11" t="s">
        <v>731</v>
      </c>
      <c r="F402" s="11" t="s">
        <v>1832</v>
      </c>
      <c r="G402" s="11" t="s">
        <v>1833</v>
      </c>
      <c r="H402" s="11">
        <v>94373871</v>
      </c>
      <c r="I402" s="11">
        <v>54156900</v>
      </c>
      <c r="J402" s="11">
        <v>45896</v>
      </c>
      <c r="K402" s="11">
        <v>45956</v>
      </c>
      <c r="L402" s="11" t="s">
        <v>727</v>
      </c>
      <c r="M402" s="11">
        <v>0</v>
      </c>
      <c r="N402" s="11">
        <f t="shared" si="9"/>
        <v>54156900</v>
      </c>
      <c r="O402" s="11">
        <v>54156900</v>
      </c>
      <c r="P402" s="11">
        <f t="shared" si="10"/>
        <v>0</v>
      </c>
      <c r="Q402" s="11">
        <f t="shared" si="11"/>
        <v>1</v>
      </c>
      <c r="R402" s="10" t="s">
        <v>1834</v>
      </c>
    </row>
    <row r="403" spans="2:18" ht="14.25" customHeight="1" x14ac:dyDescent="0.25">
      <c r="B403" s="11" t="s">
        <v>751</v>
      </c>
      <c r="C403" s="11" t="s">
        <v>1835</v>
      </c>
      <c r="D403" s="11" t="s">
        <v>1836</v>
      </c>
      <c r="E403" s="11" t="s">
        <v>739</v>
      </c>
      <c r="F403" s="11" t="s">
        <v>1837</v>
      </c>
      <c r="G403" s="11" t="s">
        <v>1838</v>
      </c>
      <c r="H403" s="11" t="s">
        <v>1839</v>
      </c>
      <c r="I403" s="11">
        <v>27055840</v>
      </c>
      <c r="J403" s="11">
        <v>45895</v>
      </c>
      <c r="K403" s="11">
        <v>46022</v>
      </c>
      <c r="L403" s="11" t="s">
        <v>727</v>
      </c>
      <c r="M403" s="11">
        <v>0</v>
      </c>
      <c r="N403" s="11">
        <f t="shared" si="9"/>
        <v>27055840</v>
      </c>
      <c r="O403" s="11">
        <v>27055840</v>
      </c>
      <c r="P403" s="11">
        <f t="shared" si="10"/>
        <v>0</v>
      </c>
      <c r="Q403" s="11">
        <f t="shared" si="11"/>
        <v>1</v>
      </c>
      <c r="R403" s="10" t="s">
        <v>1840</v>
      </c>
    </row>
    <row r="404" spans="2:18" ht="14.25" customHeight="1" x14ac:dyDescent="0.25">
      <c r="B404" s="11" t="s">
        <v>765</v>
      </c>
      <c r="C404" s="11" t="s">
        <v>1841</v>
      </c>
      <c r="D404" s="11" t="s">
        <v>1842</v>
      </c>
      <c r="E404" s="11" t="s">
        <v>739</v>
      </c>
      <c r="F404" s="11" t="s">
        <v>1843</v>
      </c>
      <c r="G404" s="11" t="s">
        <v>1844</v>
      </c>
      <c r="H404" s="11" t="s">
        <v>1845</v>
      </c>
      <c r="I404" s="11">
        <v>69882750</v>
      </c>
      <c r="J404" s="11">
        <v>45898</v>
      </c>
      <c r="K404" s="11">
        <v>46022</v>
      </c>
      <c r="L404" s="11" t="s">
        <v>727</v>
      </c>
      <c r="M404" s="11">
        <v>0</v>
      </c>
      <c r="N404" s="11">
        <f t="shared" si="9"/>
        <v>69882750</v>
      </c>
      <c r="O404" s="11">
        <v>69882746</v>
      </c>
      <c r="P404" s="11">
        <f t="shared" si="10"/>
        <v>4</v>
      </c>
      <c r="Q404" s="11">
        <f t="shared" si="11"/>
        <v>0.99999994276126802</v>
      </c>
      <c r="R404" s="10" t="s">
        <v>820</v>
      </c>
    </row>
    <row r="405" spans="2:18" ht="14.25" customHeight="1" x14ac:dyDescent="0.25">
      <c r="B405" s="11" t="s">
        <v>744</v>
      </c>
      <c r="C405" s="11" t="s">
        <v>1846</v>
      </c>
      <c r="D405" s="11" t="s">
        <v>1847</v>
      </c>
      <c r="E405" s="11" t="s">
        <v>731</v>
      </c>
      <c r="F405" s="11" t="s">
        <v>1848</v>
      </c>
      <c r="G405" s="11" t="s">
        <v>1666</v>
      </c>
      <c r="H405" s="11" t="s">
        <v>1667</v>
      </c>
      <c r="I405" s="11">
        <v>70932651</v>
      </c>
      <c r="J405" s="11">
        <v>45912</v>
      </c>
      <c r="K405" s="11">
        <v>46021</v>
      </c>
      <c r="L405" s="11" t="s">
        <v>727</v>
      </c>
      <c r="M405" s="11">
        <v>0</v>
      </c>
      <c r="N405" s="11">
        <f t="shared" si="9"/>
        <v>70932651</v>
      </c>
      <c r="O405" s="11">
        <v>70932651</v>
      </c>
      <c r="P405" s="11">
        <f t="shared" si="10"/>
        <v>0</v>
      </c>
      <c r="Q405" s="11">
        <f t="shared" si="11"/>
        <v>1</v>
      </c>
      <c r="R405" s="10" t="s">
        <v>1269</v>
      </c>
    </row>
    <row r="406" spans="2:18" ht="14.25" customHeight="1" x14ac:dyDescent="0.25">
      <c r="B406" s="11" t="s">
        <v>714</v>
      </c>
      <c r="C406" s="11" t="s">
        <v>1849</v>
      </c>
      <c r="D406" s="11" t="s">
        <v>1850</v>
      </c>
      <c r="E406" s="11" t="s">
        <v>739</v>
      </c>
      <c r="F406" s="11" t="s">
        <v>1851</v>
      </c>
      <c r="G406" s="11" t="s">
        <v>1852</v>
      </c>
      <c r="H406" s="11" t="s">
        <v>1853</v>
      </c>
      <c r="I406" s="11">
        <v>124195489</v>
      </c>
      <c r="J406" s="11">
        <v>45896</v>
      </c>
      <c r="K406" s="11">
        <v>46018</v>
      </c>
      <c r="L406" s="11" t="s">
        <v>727</v>
      </c>
      <c r="M406" s="11">
        <v>0</v>
      </c>
      <c r="N406" s="11">
        <f t="shared" si="9"/>
        <v>124195489</v>
      </c>
      <c r="O406" s="11">
        <v>76098452</v>
      </c>
      <c r="P406" s="11">
        <f t="shared" si="10"/>
        <v>48097037</v>
      </c>
      <c r="Q406" s="11">
        <f t="shared" si="11"/>
        <v>0.61273120797487257</v>
      </c>
      <c r="R406" s="10" t="s">
        <v>866</v>
      </c>
    </row>
    <row r="407" spans="2:18" ht="14.25" customHeight="1" x14ac:dyDescent="0.25">
      <c r="B407" s="11" t="s">
        <v>765</v>
      </c>
      <c r="C407" s="11" t="s">
        <v>1854</v>
      </c>
      <c r="D407" s="11" t="s">
        <v>1855</v>
      </c>
      <c r="E407" s="11" t="s">
        <v>731</v>
      </c>
      <c r="F407" s="11" t="s">
        <v>1856</v>
      </c>
      <c r="G407" s="11" t="s">
        <v>1857</v>
      </c>
      <c r="H407" s="11" t="s">
        <v>1858</v>
      </c>
      <c r="I407" s="11">
        <v>508000000</v>
      </c>
      <c r="J407" s="11">
        <v>45903</v>
      </c>
      <c r="K407" s="11">
        <v>46022</v>
      </c>
      <c r="L407" s="11" t="s">
        <v>727</v>
      </c>
      <c r="M407" s="11">
        <v>0</v>
      </c>
      <c r="N407" s="11">
        <f t="shared" si="9"/>
        <v>508000000</v>
      </c>
      <c r="O407" s="11">
        <v>507999991</v>
      </c>
      <c r="P407" s="11">
        <f t="shared" si="10"/>
        <v>9</v>
      </c>
      <c r="Q407" s="11">
        <f t="shared" si="11"/>
        <v>0.99999998228346454</v>
      </c>
      <c r="R407" s="10" t="s">
        <v>1859</v>
      </c>
    </row>
    <row r="408" spans="2:18" ht="14.25" customHeight="1" x14ac:dyDescent="0.25">
      <c r="B408" s="11" t="s">
        <v>765</v>
      </c>
      <c r="C408" s="11" t="s">
        <v>1860</v>
      </c>
      <c r="D408" s="11" t="s">
        <v>1861</v>
      </c>
      <c r="E408" s="11" t="s">
        <v>739</v>
      </c>
      <c r="F408" s="11" t="s">
        <v>1862</v>
      </c>
      <c r="G408" s="11" t="s">
        <v>1863</v>
      </c>
      <c r="H408" s="11" t="s">
        <v>1864</v>
      </c>
      <c r="I408" s="11">
        <v>74418661</v>
      </c>
      <c r="J408" s="11">
        <v>45903</v>
      </c>
      <c r="K408" s="11">
        <v>45993</v>
      </c>
      <c r="L408" s="11" t="s">
        <v>727</v>
      </c>
      <c r="M408" s="11">
        <v>0</v>
      </c>
      <c r="N408" s="11">
        <f t="shared" si="9"/>
        <v>74418661</v>
      </c>
      <c r="O408" s="11">
        <v>74418661</v>
      </c>
      <c r="P408" s="11">
        <f t="shared" si="10"/>
        <v>0</v>
      </c>
      <c r="Q408" s="11">
        <f t="shared" si="11"/>
        <v>1</v>
      </c>
      <c r="R408" s="10" t="s">
        <v>1859</v>
      </c>
    </row>
    <row r="409" spans="2:18" ht="14.25" customHeight="1" x14ac:dyDescent="0.25">
      <c r="B409" s="11" t="s">
        <v>758</v>
      </c>
      <c r="C409" s="11" t="s">
        <v>1865</v>
      </c>
      <c r="D409" s="11" t="s">
        <v>1866</v>
      </c>
      <c r="E409" s="11" t="s">
        <v>731</v>
      </c>
      <c r="F409" s="11" t="s">
        <v>1867</v>
      </c>
      <c r="G409" s="11" t="s">
        <v>1868</v>
      </c>
      <c r="H409" s="11" t="s">
        <v>1869</v>
      </c>
      <c r="I409" s="11">
        <v>108448000</v>
      </c>
      <c r="J409" s="11">
        <v>45888</v>
      </c>
      <c r="K409" s="11">
        <v>45932</v>
      </c>
      <c r="L409" s="11" t="s">
        <v>727</v>
      </c>
      <c r="M409" s="11">
        <v>0</v>
      </c>
      <c r="N409" s="11">
        <f t="shared" si="9"/>
        <v>108448000</v>
      </c>
      <c r="O409" s="11">
        <v>108448000</v>
      </c>
      <c r="P409" s="11">
        <f t="shared" si="10"/>
        <v>0</v>
      </c>
      <c r="Q409" s="11">
        <f t="shared" si="11"/>
        <v>1</v>
      </c>
      <c r="R409" s="10" t="s">
        <v>1870</v>
      </c>
    </row>
    <row r="410" spans="2:18" ht="14.25" customHeight="1" x14ac:dyDescent="0.25">
      <c r="B410" s="11" t="s">
        <v>765</v>
      </c>
      <c r="C410" s="11" t="s">
        <v>1871</v>
      </c>
      <c r="D410" s="11" t="s">
        <v>1872</v>
      </c>
      <c r="E410" s="11" t="s">
        <v>739</v>
      </c>
      <c r="F410" s="11" t="s">
        <v>1873</v>
      </c>
      <c r="G410" s="11" t="s">
        <v>1874</v>
      </c>
      <c r="H410" s="11" t="s">
        <v>1875</v>
      </c>
      <c r="I410" s="11">
        <v>83996150</v>
      </c>
      <c r="J410" s="11">
        <v>45898</v>
      </c>
      <c r="K410" s="11">
        <v>45990</v>
      </c>
      <c r="L410" s="11" t="s">
        <v>727</v>
      </c>
      <c r="M410" s="11">
        <v>0</v>
      </c>
      <c r="N410" s="11">
        <f t="shared" si="9"/>
        <v>83996150</v>
      </c>
      <c r="O410" s="11">
        <v>83996150</v>
      </c>
      <c r="P410" s="11">
        <f t="shared" si="10"/>
        <v>0</v>
      </c>
      <c r="Q410" s="11">
        <f t="shared" si="11"/>
        <v>1</v>
      </c>
      <c r="R410" s="10" t="s">
        <v>1876</v>
      </c>
    </row>
    <row r="411" spans="2:18" ht="14.25" customHeight="1" x14ac:dyDescent="0.25">
      <c r="B411" s="11" t="s">
        <v>765</v>
      </c>
      <c r="C411" s="11" t="s">
        <v>1877</v>
      </c>
      <c r="D411" s="11" t="s">
        <v>1878</v>
      </c>
      <c r="E411" s="11" t="s">
        <v>731</v>
      </c>
      <c r="F411" s="11" t="s">
        <v>1879</v>
      </c>
      <c r="G411" s="11" t="s">
        <v>1880</v>
      </c>
      <c r="H411" s="11" t="s">
        <v>1881</v>
      </c>
      <c r="I411" s="11">
        <v>636312192</v>
      </c>
      <c r="J411" s="11">
        <v>45915</v>
      </c>
      <c r="K411" s="11">
        <v>46022</v>
      </c>
      <c r="L411" s="11" t="s">
        <v>727</v>
      </c>
      <c r="M411" s="11">
        <v>0</v>
      </c>
      <c r="N411" s="11">
        <f t="shared" si="9"/>
        <v>636312192</v>
      </c>
      <c r="O411" s="11">
        <v>636312192</v>
      </c>
      <c r="P411" s="11">
        <f t="shared" si="10"/>
        <v>0</v>
      </c>
      <c r="Q411" s="11">
        <f t="shared" si="11"/>
        <v>1</v>
      </c>
      <c r="R411" s="10" t="s">
        <v>1237</v>
      </c>
    </row>
    <row r="412" spans="2:18" ht="14.25" customHeight="1" x14ac:dyDescent="0.25">
      <c r="B412" s="11" t="s">
        <v>714</v>
      </c>
      <c r="C412" s="11" t="s">
        <v>1882</v>
      </c>
      <c r="D412" s="11" t="s">
        <v>1883</v>
      </c>
      <c r="E412" s="11" t="s">
        <v>739</v>
      </c>
      <c r="F412" s="11" t="s">
        <v>1884</v>
      </c>
      <c r="G412" s="11" t="s">
        <v>1812</v>
      </c>
      <c r="H412" s="11" t="s">
        <v>1813</v>
      </c>
      <c r="I412" s="11">
        <v>319185713</v>
      </c>
      <c r="J412" s="11">
        <v>45909</v>
      </c>
      <c r="K412" s="11">
        <v>46020</v>
      </c>
      <c r="L412" s="11">
        <v>1</v>
      </c>
      <c r="M412" s="11">
        <v>0</v>
      </c>
      <c r="N412" s="11">
        <f t="shared" si="9"/>
        <v>319185713</v>
      </c>
      <c r="O412" s="11">
        <v>0</v>
      </c>
      <c r="P412" s="11">
        <f t="shared" si="10"/>
        <v>319185713</v>
      </c>
      <c r="Q412" s="11">
        <f t="shared" si="11"/>
        <v>0</v>
      </c>
      <c r="R412" s="10" t="s">
        <v>1673</v>
      </c>
    </row>
    <row r="413" spans="2:18" ht="14.25" customHeight="1" x14ac:dyDescent="0.25">
      <c r="B413" s="11" t="s">
        <v>714</v>
      </c>
      <c r="C413" s="11" t="s">
        <v>1885</v>
      </c>
      <c r="D413" s="11" t="s">
        <v>1886</v>
      </c>
      <c r="E413" s="11" t="s">
        <v>739</v>
      </c>
      <c r="F413" s="11" t="s">
        <v>1887</v>
      </c>
      <c r="G413" s="11" t="s">
        <v>1747</v>
      </c>
      <c r="H413" s="11" t="s">
        <v>1748</v>
      </c>
      <c r="I413" s="11">
        <v>162156540</v>
      </c>
      <c r="J413" s="11">
        <v>45901</v>
      </c>
      <c r="K413" s="11">
        <v>46022</v>
      </c>
      <c r="L413" s="11" t="s">
        <v>727</v>
      </c>
      <c r="M413" s="11">
        <v>0</v>
      </c>
      <c r="N413" s="11">
        <f t="shared" si="9"/>
        <v>162156540</v>
      </c>
      <c r="O413" s="11">
        <v>162156540</v>
      </c>
      <c r="P413" s="11">
        <f t="shared" si="10"/>
        <v>0</v>
      </c>
      <c r="Q413" s="11">
        <f t="shared" si="11"/>
        <v>1</v>
      </c>
      <c r="R413" s="10" t="s">
        <v>1888</v>
      </c>
    </row>
    <row r="414" spans="2:18" ht="14.25" customHeight="1" x14ac:dyDescent="0.25">
      <c r="B414" s="11" t="s">
        <v>714</v>
      </c>
      <c r="C414" s="11" t="s">
        <v>1889</v>
      </c>
      <c r="D414" s="11" t="s">
        <v>1890</v>
      </c>
      <c r="E414" s="11" t="s">
        <v>739</v>
      </c>
      <c r="F414" s="11" t="s">
        <v>1891</v>
      </c>
      <c r="G414" s="11" t="s">
        <v>1892</v>
      </c>
      <c r="H414" s="11" t="s">
        <v>1893</v>
      </c>
      <c r="I414" s="11">
        <v>499429000</v>
      </c>
      <c r="J414" s="11">
        <v>45923</v>
      </c>
      <c r="K414" s="11">
        <v>46082</v>
      </c>
      <c r="L414" s="11" t="s">
        <v>727</v>
      </c>
      <c r="M414" s="11">
        <v>0</v>
      </c>
      <c r="N414" s="11">
        <f t="shared" si="9"/>
        <v>499429000</v>
      </c>
      <c r="O414" s="11">
        <v>413602074</v>
      </c>
      <c r="P414" s="11">
        <f t="shared" si="10"/>
        <v>85826926</v>
      </c>
      <c r="Q414" s="11">
        <f t="shared" si="11"/>
        <v>0.82814989518029591</v>
      </c>
      <c r="R414" s="10" t="s">
        <v>1177</v>
      </c>
    </row>
    <row r="415" spans="2:18" ht="14.25" customHeight="1" x14ac:dyDescent="0.25">
      <c r="B415" s="11" t="s">
        <v>765</v>
      </c>
      <c r="C415" s="11" t="s">
        <v>1894</v>
      </c>
      <c r="D415" s="11" t="s">
        <v>1895</v>
      </c>
      <c r="E415" s="11" t="s">
        <v>739</v>
      </c>
      <c r="F415" s="11" t="s">
        <v>1896</v>
      </c>
      <c r="G415" s="11" t="s">
        <v>1897</v>
      </c>
      <c r="H415" s="11" t="s">
        <v>1898</v>
      </c>
      <c r="I415" s="11">
        <v>898972270</v>
      </c>
      <c r="J415" s="11">
        <v>45898</v>
      </c>
      <c r="K415" s="11">
        <v>46022</v>
      </c>
      <c r="L415" s="11" t="s">
        <v>727</v>
      </c>
      <c r="M415" s="11">
        <v>0</v>
      </c>
      <c r="N415" s="11">
        <f t="shared" si="9"/>
        <v>898972270</v>
      </c>
      <c r="O415" s="11">
        <v>898972268</v>
      </c>
      <c r="P415" s="11">
        <f t="shared" si="10"/>
        <v>2</v>
      </c>
      <c r="Q415" s="11">
        <f t="shared" si="11"/>
        <v>0.99999999777523729</v>
      </c>
      <c r="R415" s="10" t="s">
        <v>1876</v>
      </c>
    </row>
    <row r="416" spans="2:18" ht="14.25" customHeight="1" x14ac:dyDescent="0.25">
      <c r="B416" s="11" t="s">
        <v>765</v>
      </c>
      <c r="C416" s="11" t="s">
        <v>1899</v>
      </c>
      <c r="D416" s="11" t="s">
        <v>1900</v>
      </c>
      <c r="E416" s="11" t="s">
        <v>739</v>
      </c>
      <c r="F416" s="11" t="s">
        <v>1901</v>
      </c>
      <c r="G416" s="11" t="s">
        <v>1902</v>
      </c>
      <c r="H416" s="11" t="s">
        <v>1903</v>
      </c>
      <c r="I416" s="11">
        <v>2984520</v>
      </c>
      <c r="J416" s="11">
        <v>45896</v>
      </c>
      <c r="K416" s="11">
        <v>46022</v>
      </c>
      <c r="L416" s="11" t="s">
        <v>727</v>
      </c>
      <c r="M416" s="11">
        <v>0</v>
      </c>
      <c r="N416" s="11">
        <f t="shared" si="9"/>
        <v>2984520</v>
      </c>
      <c r="O416" s="11">
        <v>2984520</v>
      </c>
      <c r="P416" s="11">
        <f t="shared" si="10"/>
        <v>0</v>
      </c>
      <c r="Q416" s="11">
        <f t="shared" si="11"/>
        <v>1</v>
      </c>
      <c r="R416" s="10" t="s">
        <v>1904</v>
      </c>
    </row>
    <row r="417" spans="2:18" ht="14.25" customHeight="1" x14ac:dyDescent="0.25">
      <c r="B417" s="11" t="s">
        <v>765</v>
      </c>
      <c r="C417" s="11" t="s">
        <v>1905</v>
      </c>
      <c r="D417" s="11" t="s">
        <v>1906</v>
      </c>
      <c r="E417" s="11" t="s">
        <v>739</v>
      </c>
      <c r="F417" s="11" t="s">
        <v>1907</v>
      </c>
      <c r="G417" s="11" t="s">
        <v>1908</v>
      </c>
      <c r="H417" s="11" t="s">
        <v>1909</v>
      </c>
      <c r="I417" s="11">
        <v>17028900</v>
      </c>
      <c r="J417" s="11">
        <v>45896</v>
      </c>
      <c r="K417" s="11">
        <v>46015</v>
      </c>
      <c r="L417" s="11" t="s">
        <v>727</v>
      </c>
      <c r="M417" s="11">
        <v>0</v>
      </c>
      <c r="N417" s="11">
        <f t="shared" si="9"/>
        <v>17028900</v>
      </c>
      <c r="O417" s="11">
        <v>17028900</v>
      </c>
      <c r="P417" s="11">
        <f t="shared" si="10"/>
        <v>0</v>
      </c>
      <c r="Q417" s="11">
        <f t="shared" si="11"/>
        <v>1</v>
      </c>
      <c r="R417" s="10" t="s">
        <v>1825</v>
      </c>
    </row>
    <row r="418" spans="2:18" ht="14.25" customHeight="1" x14ac:dyDescent="0.25">
      <c r="B418" s="11" t="s">
        <v>778</v>
      </c>
      <c r="C418" s="11" t="s">
        <v>1910</v>
      </c>
      <c r="D418" s="11" t="s">
        <v>1911</v>
      </c>
      <c r="E418" s="11" t="s">
        <v>739</v>
      </c>
      <c r="F418" s="11" t="s">
        <v>1912</v>
      </c>
      <c r="G418" s="11" t="s">
        <v>1913</v>
      </c>
      <c r="H418" s="11" t="s">
        <v>1914</v>
      </c>
      <c r="I418" s="11">
        <v>160412000</v>
      </c>
      <c r="J418" s="11">
        <v>45895</v>
      </c>
      <c r="K418" s="11">
        <v>46022</v>
      </c>
      <c r="L418" s="11">
        <v>1</v>
      </c>
      <c r="M418" s="11">
        <v>119095200</v>
      </c>
      <c r="N418" s="11">
        <f t="shared" si="9"/>
        <v>279507200</v>
      </c>
      <c r="O418" s="11">
        <v>160412000</v>
      </c>
      <c r="P418" s="11">
        <f t="shared" si="10"/>
        <v>119095200</v>
      </c>
      <c r="Q418" s="11">
        <f t="shared" si="11"/>
        <v>0.57391008174386926</v>
      </c>
      <c r="R418" s="10" t="s">
        <v>1915</v>
      </c>
    </row>
    <row r="419" spans="2:18" ht="14.25" customHeight="1" x14ac:dyDescent="0.25">
      <c r="B419" s="11" t="s">
        <v>714</v>
      </c>
      <c r="C419" s="11" t="s">
        <v>1916</v>
      </c>
      <c r="D419" s="11" t="s">
        <v>1917</v>
      </c>
      <c r="E419" s="11" t="s">
        <v>739</v>
      </c>
      <c r="F419" s="11" t="s">
        <v>1918</v>
      </c>
      <c r="G419" s="11" t="s">
        <v>1919</v>
      </c>
      <c r="H419" s="11" t="s">
        <v>1920</v>
      </c>
      <c r="I419" s="11">
        <v>302559880</v>
      </c>
      <c r="J419" s="11">
        <v>45903</v>
      </c>
      <c r="K419" s="11">
        <v>46022</v>
      </c>
      <c r="L419" s="11">
        <v>1</v>
      </c>
      <c r="M419" s="11">
        <v>0</v>
      </c>
      <c r="N419" s="11">
        <f t="shared" si="9"/>
        <v>302559880</v>
      </c>
      <c r="O419" s="11">
        <v>184126638</v>
      </c>
      <c r="P419" s="11">
        <f t="shared" si="10"/>
        <v>118433242</v>
      </c>
      <c r="Q419" s="11">
        <f t="shared" si="11"/>
        <v>0.6085626356012569</v>
      </c>
      <c r="R419" s="10" t="s">
        <v>1044</v>
      </c>
    </row>
    <row r="420" spans="2:18" ht="14.25" customHeight="1" x14ac:dyDescent="0.25">
      <c r="B420" s="11" t="s">
        <v>714</v>
      </c>
      <c r="C420" s="11" t="s">
        <v>1921</v>
      </c>
      <c r="D420" s="11" t="s">
        <v>1922</v>
      </c>
      <c r="E420" s="11" t="s">
        <v>739</v>
      </c>
      <c r="F420" s="11" t="s">
        <v>1923</v>
      </c>
      <c r="G420" s="11" t="s">
        <v>1924</v>
      </c>
      <c r="H420" s="11" t="s">
        <v>1925</v>
      </c>
      <c r="I420" s="11">
        <v>735499225</v>
      </c>
      <c r="J420" s="11">
        <v>45939</v>
      </c>
      <c r="K420" s="11">
        <v>46022</v>
      </c>
      <c r="L420" s="11" t="s">
        <v>727</v>
      </c>
      <c r="M420" s="11">
        <v>0</v>
      </c>
      <c r="N420" s="11">
        <f t="shared" si="9"/>
        <v>735499225</v>
      </c>
      <c r="O420" s="11">
        <v>0</v>
      </c>
      <c r="P420" s="11">
        <f t="shared" si="10"/>
        <v>735499225</v>
      </c>
      <c r="Q420" s="11">
        <f t="shared" si="11"/>
        <v>0</v>
      </c>
      <c r="R420" s="10" t="s">
        <v>1177</v>
      </c>
    </row>
    <row r="421" spans="2:18" ht="14.25" customHeight="1" x14ac:dyDescent="0.25">
      <c r="B421" s="11" t="s">
        <v>714</v>
      </c>
      <c r="C421" s="11" t="s">
        <v>1926</v>
      </c>
      <c r="D421" s="11" t="s">
        <v>1927</v>
      </c>
      <c r="E421" s="11" t="s">
        <v>739</v>
      </c>
      <c r="F421" s="11" t="s">
        <v>1928</v>
      </c>
      <c r="G421" s="11" t="s">
        <v>1929</v>
      </c>
      <c r="H421" s="11" t="s">
        <v>1930</v>
      </c>
      <c r="I421" s="11">
        <v>690735500</v>
      </c>
      <c r="J421" s="11">
        <v>45870</v>
      </c>
      <c r="K421" s="11">
        <v>46022</v>
      </c>
      <c r="L421" s="11">
        <v>1</v>
      </c>
      <c r="M421" s="11">
        <v>199248840</v>
      </c>
      <c r="N421" s="11">
        <f t="shared" si="9"/>
        <v>889984340</v>
      </c>
      <c r="O421" s="11">
        <v>683954880</v>
      </c>
      <c r="P421" s="11">
        <f t="shared" si="10"/>
        <v>206029460</v>
      </c>
      <c r="Q421" s="11">
        <f t="shared" si="11"/>
        <v>0.76850215139740552</v>
      </c>
      <c r="R421" s="10" t="s">
        <v>1931</v>
      </c>
    </row>
    <row r="422" spans="2:18" ht="14.25" customHeight="1" x14ac:dyDescent="0.25">
      <c r="B422" s="11" t="s">
        <v>714</v>
      </c>
      <c r="C422" s="11" t="s">
        <v>1932</v>
      </c>
      <c r="D422" s="11" t="s">
        <v>1933</v>
      </c>
      <c r="E422" s="11" t="s">
        <v>739</v>
      </c>
      <c r="F422" s="11" t="s">
        <v>1934</v>
      </c>
      <c r="G422" s="11" t="s">
        <v>1935</v>
      </c>
      <c r="H422" s="11" t="s">
        <v>1813</v>
      </c>
      <c r="I422" s="11">
        <v>81884852</v>
      </c>
      <c r="J422" s="11">
        <v>45911</v>
      </c>
      <c r="K422" s="11">
        <v>46002</v>
      </c>
      <c r="L422" s="11" t="s">
        <v>727</v>
      </c>
      <c r="M422" s="11">
        <v>0</v>
      </c>
      <c r="N422" s="11">
        <f t="shared" si="9"/>
        <v>81884852</v>
      </c>
      <c r="O422" s="11">
        <v>81884852</v>
      </c>
      <c r="P422" s="11">
        <f t="shared" si="10"/>
        <v>0</v>
      </c>
      <c r="Q422" s="11">
        <f t="shared" si="11"/>
        <v>1</v>
      </c>
      <c r="R422" s="10" t="s">
        <v>1044</v>
      </c>
    </row>
    <row r="423" spans="2:18" ht="14.25" customHeight="1" x14ac:dyDescent="0.25">
      <c r="B423" s="11" t="s">
        <v>714</v>
      </c>
      <c r="C423" s="11" t="s">
        <v>1936</v>
      </c>
      <c r="D423" s="11" t="s">
        <v>1937</v>
      </c>
      <c r="E423" s="11" t="s">
        <v>739</v>
      </c>
      <c r="F423" s="11" t="s">
        <v>1938</v>
      </c>
      <c r="G423" s="11" t="s">
        <v>1373</v>
      </c>
      <c r="H423" s="11" t="s">
        <v>1374</v>
      </c>
      <c r="I423" s="11">
        <v>659641500</v>
      </c>
      <c r="J423" s="11">
        <v>45908</v>
      </c>
      <c r="K423" s="11">
        <v>45999</v>
      </c>
      <c r="L423" s="11" t="s">
        <v>727</v>
      </c>
      <c r="M423" s="11">
        <v>0</v>
      </c>
      <c r="N423" s="11">
        <f t="shared" si="9"/>
        <v>659641500</v>
      </c>
      <c r="O423" s="11">
        <v>659641494</v>
      </c>
      <c r="P423" s="11">
        <f t="shared" si="10"/>
        <v>6</v>
      </c>
      <c r="Q423" s="11">
        <f t="shared" si="11"/>
        <v>0.99999999090415026</v>
      </c>
      <c r="R423" s="10" t="s">
        <v>735</v>
      </c>
    </row>
    <row r="424" spans="2:18" ht="14.25" customHeight="1" x14ac:dyDescent="0.25">
      <c r="B424" s="11" t="s">
        <v>714</v>
      </c>
      <c r="C424" s="11" t="s">
        <v>1939</v>
      </c>
      <c r="D424" s="11" t="s">
        <v>1940</v>
      </c>
      <c r="E424" s="11" t="s">
        <v>717</v>
      </c>
      <c r="F424" s="11" t="s">
        <v>1941</v>
      </c>
      <c r="G424" s="11" t="s">
        <v>1942</v>
      </c>
      <c r="H424" s="11" t="s">
        <v>1943</v>
      </c>
      <c r="I424" s="11">
        <v>4943109494</v>
      </c>
      <c r="J424" s="11">
        <v>45917</v>
      </c>
      <c r="K424" s="11">
        <v>46068</v>
      </c>
      <c r="L424" s="11" t="s">
        <v>727</v>
      </c>
      <c r="M424" s="11">
        <v>0</v>
      </c>
      <c r="N424" s="11">
        <f t="shared" si="9"/>
        <v>4943109494</v>
      </c>
      <c r="O424" s="11">
        <v>544699992</v>
      </c>
      <c r="P424" s="11">
        <f t="shared" si="10"/>
        <v>4398409502</v>
      </c>
      <c r="Q424" s="11">
        <f t="shared" si="11"/>
        <v>0.11019379454595589</v>
      </c>
      <c r="R424" s="10" t="s">
        <v>1944</v>
      </c>
    </row>
    <row r="425" spans="2:18" ht="14.25" customHeight="1" x14ac:dyDescent="0.25">
      <c r="B425" s="11" t="s">
        <v>714</v>
      </c>
      <c r="C425" s="11" t="s">
        <v>1945</v>
      </c>
      <c r="D425" s="11" t="s">
        <v>1946</v>
      </c>
      <c r="E425" s="11" t="s">
        <v>739</v>
      </c>
      <c r="F425" s="11" t="s">
        <v>1947</v>
      </c>
      <c r="G425" s="11" t="s">
        <v>1948</v>
      </c>
      <c r="H425" s="11" t="s">
        <v>1949</v>
      </c>
      <c r="I425" s="11">
        <v>1253691873</v>
      </c>
      <c r="J425" s="11">
        <v>45916</v>
      </c>
      <c r="K425" s="11">
        <v>46022</v>
      </c>
      <c r="L425" s="11" t="s">
        <v>727</v>
      </c>
      <c r="M425" s="11">
        <v>0</v>
      </c>
      <c r="N425" s="11">
        <f t="shared" si="9"/>
        <v>1253691873</v>
      </c>
      <c r="O425" s="11">
        <v>1253691856</v>
      </c>
      <c r="P425" s="11">
        <f t="shared" si="10"/>
        <v>17</v>
      </c>
      <c r="Q425" s="11">
        <f t="shared" si="11"/>
        <v>0.99999998644004928</v>
      </c>
      <c r="R425" s="10" t="s">
        <v>1644</v>
      </c>
    </row>
    <row r="426" spans="2:18" ht="14.25" customHeight="1" x14ac:dyDescent="0.25">
      <c r="B426" s="11" t="s">
        <v>765</v>
      </c>
      <c r="C426" s="11" t="s">
        <v>1950</v>
      </c>
      <c r="D426" s="11" t="s">
        <v>1951</v>
      </c>
      <c r="E426" s="11" t="s">
        <v>1536</v>
      </c>
      <c r="F426" s="11" t="s">
        <v>1952</v>
      </c>
      <c r="G426" s="11" t="s">
        <v>1538</v>
      </c>
      <c r="H426" s="11" t="s">
        <v>1539</v>
      </c>
      <c r="I426" s="11">
        <v>146887650</v>
      </c>
      <c r="J426" s="11">
        <v>45917</v>
      </c>
      <c r="K426" s="11">
        <v>45962</v>
      </c>
      <c r="L426" s="11" t="s">
        <v>727</v>
      </c>
      <c r="M426" s="11">
        <v>0</v>
      </c>
      <c r="N426" s="11">
        <f t="shared" si="9"/>
        <v>146887650</v>
      </c>
      <c r="O426" s="11">
        <v>146887650</v>
      </c>
      <c r="P426" s="11">
        <f t="shared" si="10"/>
        <v>0</v>
      </c>
      <c r="Q426" s="11">
        <f t="shared" si="11"/>
        <v>1</v>
      </c>
      <c r="R426" s="10" t="s">
        <v>1953</v>
      </c>
    </row>
    <row r="427" spans="2:18" ht="14.25" customHeight="1" x14ac:dyDescent="0.25">
      <c r="B427" s="11" t="s">
        <v>966</v>
      </c>
      <c r="C427" s="11" t="s">
        <v>1954</v>
      </c>
      <c r="D427" s="11" t="s">
        <v>569</v>
      </c>
      <c r="E427" s="11" t="s">
        <v>739</v>
      </c>
      <c r="F427" s="11" t="s">
        <v>197</v>
      </c>
      <c r="G427" s="11" t="s">
        <v>1955</v>
      </c>
      <c r="H427" s="11" t="s">
        <v>1956</v>
      </c>
      <c r="I427" s="11">
        <v>589090365</v>
      </c>
      <c r="J427" s="11">
        <v>45918</v>
      </c>
      <c r="K427" s="11">
        <v>46022</v>
      </c>
      <c r="L427" s="11" t="s">
        <v>727</v>
      </c>
      <c r="M427" s="11">
        <v>0</v>
      </c>
      <c r="N427" s="11">
        <f t="shared" si="9"/>
        <v>589090365</v>
      </c>
      <c r="O427" s="11">
        <v>589090365</v>
      </c>
      <c r="P427" s="11">
        <f t="shared" si="10"/>
        <v>0</v>
      </c>
      <c r="Q427" s="11">
        <f t="shared" si="11"/>
        <v>1</v>
      </c>
      <c r="R427" s="10" t="s">
        <v>244</v>
      </c>
    </row>
    <row r="428" spans="2:18" ht="14.25" customHeight="1" x14ac:dyDescent="0.25">
      <c r="B428" s="11" t="s">
        <v>765</v>
      </c>
      <c r="C428" s="11" t="s">
        <v>1957</v>
      </c>
      <c r="D428" s="11" t="s">
        <v>1958</v>
      </c>
      <c r="E428" s="11" t="s">
        <v>739</v>
      </c>
      <c r="F428" s="11" t="s">
        <v>1959</v>
      </c>
      <c r="G428" s="11" t="s">
        <v>1960</v>
      </c>
      <c r="H428" s="11" t="s">
        <v>1961</v>
      </c>
      <c r="I428" s="11">
        <v>38347457</v>
      </c>
      <c r="J428" s="11">
        <v>45915</v>
      </c>
      <c r="K428" s="11">
        <v>45987</v>
      </c>
      <c r="L428" s="11" t="s">
        <v>727</v>
      </c>
      <c r="M428" s="11">
        <v>0</v>
      </c>
      <c r="N428" s="11">
        <f t="shared" si="9"/>
        <v>38347457</v>
      </c>
      <c r="O428" s="11">
        <v>38347457</v>
      </c>
      <c r="P428" s="11">
        <f t="shared" si="10"/>
        <v>0</v>
      </c>
      <c r="Q428" s="11">
        <f t="shared" si="11"/>
        <v>1</v>
      </c>
      <c r="R428" s="10" t="s">
        <v>1069</v>
      </c>
    </row>
    <row r="429" spans="2:18" ht="14.25" customHeight="1" x14ac:dyDescent="0.25">
      <c r="B429" s="11" t="s">
        <v>714</v>
      </c>
      <c r="C429" s="11" t="s">
        <v>1962</v>
      </c>
      <c r="D429" s="11" t="s">
        <v>1963</v>
      </c>
      <c r="E429" s="11" t="s">
        <v>739</v>
      </c>
      <c r="F429" s="11" t="s">
        <v>1964</v>
      </c>
      <c r="G429" s="11" t="s">
        <v>1965</v>
      </c>
      <c r="H429" s="11" t="s">
        <v>1347</v>
      </c>
      <c r="I429" s="11">
        <v>313976090</v>
      </c>
      <c r="J429" s="11">
        <v>45925</v>
      </c>
      <c r="K429" s="11">
        <v>46022</v>
      </c>
      <c r="L429" s="11" t="s">
        <v>727</v>
      </c>
      <c r="M429" s="11">
        <v>0</v>
      </c>
      <c r="N429" s="11">
        <f t="shared" si="9"/>
        <v>313976090</v>
      </c>
      <c r="O429" s="11">
        <v>313976087</v>
      </c>
      <c r="P429" s="11">
        <f t="shared" si="10"/>
        <v>3</v>
      </c>
      <c r="Q429" s="11">
        <f t="shared" si="11"/>
        <v>0.99999999044513233</v>
      </c>
      <c r="R429" s="10" t="s">
        <v>1966</v>
      </c>
    </row>
    <row r="430" spans="2:18" ht="14.25" customHeight="1" x14ac:dyDescent="0.25">
      <c r="B430" s="11" t="s">
        <v>765</v>
      </c>
      <c r="C430" s="11" t="s">
        <v>1967</v>
      </c>
      <c r="D430" s="11" t="s">
        <v>1968</v>
      </c>
      <c r="E430" s="11" t="s">
        <v>739</v>
      </c>
      <c r="F430" s="11" t="s">
        <v>1969</v>
      </c>
      <c r="G430" s="11" t="s">
        <v>1970</v>
      </c>
      <c r="H430" s="11" t="s">
        <v>1971</v>
      </c>
      <c r="I430" s="11">
        <v>58012500</v>
      </c>
      <c r="J430" s="11">
        <v>45915</v>
      </c>
      <c r="K430" s="11">
        <v>46006</v>
      </c>
      <c r="L430" s="11" t="s">
        <v>727</v>
      </c>
      <c r="M430" s="11">
        <v>0</v>
      </c>
      <c r="N430" s="11">
        <f t="shared" si="9"/>
        <v>58012500</v>
      </c>
      <c r="O430" s="11">
        <v>58012500</v>
      </c>
      <c r="P430" s="11">
        <f t="shared" si="10"/>
        <v>0</v>
      </c>
      <c r="Q430" s="11">
        <f t="shared" si="11"/>
        <v>1</v>
      </c>
      <c r="R430" s="10" t="s">
        <v>1237</v>
      </c>
    </row>
    <row r="431" spans="2:18" ht="14.25" customHeight="1" x14ac:dyDescent="0.25">
      <c r="B431" s="11" t="s">
        <v>714</v>
      </c>
      <c r="C431" s="11" t="s">
        <v>1972</v>
      </c>
      <c r="D431" s="11" t="s">
        <v>1973</v>
      </c>
      <c r="E431" s="11" t="s">
        <v>739</v>
      </c>
      <c r="F431" s="11" t="s">
        <v>1974</v>
      </c>
      <c r="G431" s="11" t="s">
        <v>1975</v>
      </c>
      <c r="H431" s="11" t="s">
        <v>1976</v>
      </c>
      <c r="I431" s="11">
        <v>228777500</v>
      </c>
      <c r="J431" s="11">
        <v>45930</v>
      </c>
      <c r="K431" s="11">
        <v>46021</v>
      </c>
      <c r="L431" s="11" t="s">
        <v>727</v>
      </c>
      <c r="M431" s="11">
        <v>0</v>
      </c>
      <c r="N431" s="11">
        <f t="shared" si="9"/>
        <v>228777500</v>
      </c>
      <c r="O431" s="11">
        <v>228777500</v>
      </c>
      <c r="P431" s="11">
        <f t="shared" si="10"/>
        <v>0</v>
      </c>
      <c r="Q431" s="11">
        <f t="shared" si="11"/>
        <v>1</v>
      </c>
      <c r="R431" s="10" t="s">
        <v>1324</v>
      </c>
    </row>
    <row r="432" spans="2:18" ht="14.25" customHeight="1" x14ac:dyDescent="0.25">
      <c r="B432" s="11" t="s">
        <v>714</v>
      </c>
      <c r="C432" s="11" t="s">
        <v>1977</v>
      </c>
      <c r="D432" s="11" t="s">
        <v>1978</v>
      </c>
      <c r="E432" s="11" t="s">
        <v>739</v>
      </c>
      <c r="F432" s="11" t="s">
        <v>1979</v>
      </c>
      <c r="G432" s="11" t="s">
        <v>1980</v>
      </c>
      <c r="H432" s="11" t="s">
        <v>1981</v>
      </c>
      <c r="I432" s="11">
        <v>575843166</v>
      </c>
      <c r="J432" s="11">
        <v>45924</v>
      </c>
      <c r="K432" s="11">
        <v>46015</v>
      </c>
      <c r="L432" s="11" t="s">
        <v>727</v>
      </c>
      <c r="M432" s="11">
        <v>0</v>
      </c>
      <c r="N432" s="11">
        <f t="shared" si="9"/>
        <v>575843166</v>
      </c>
      <c r="O432" s="11">
        <v>0</v>
      </c>
      <c r="P432" s="11">
        <f t="shared" si="10"/>
        <v>575843166</v>
      </c>
      <c r="Q432" s="11">
        <f t="shared" si="11"/>
        <v>0</v>
      </c>
      <c r="R432" s="10" t="s">
        <v>1533</v>
      </c>
    </row>
    <row r="433" spans="2:18" ht="14.25" customHeight="1" x14ac:dyDescent="0.25">
      <c r="B433" s="11" t="s">
        <v>765</v>
      </c>
      <c r="C433" s="11" t="s">
        <v>1982</v>
      </c>
      <c r="D433" s="11" t="s">
        <v>1983</v>
      </c>
      <c r="E433" s="11" t="s">
        <v>739</v>
      </c>
      <c r="F433" s="11" t="s">
        <v>1984</v>
      </c>
      <c r="G433" s="11" t="s">
        <v>1844</v>
      </c>
      <c r="H433" s="11" t="s">
        <v>1845</v>
      </c>
      <c r="I433" s="11">
        <v>36849540</v>
      </c>
      <c r="J433" s="11">
        <v>45918</v>
      </c>
      <c r="K433" s="11">
        <v>45991</v>
      </c>
      <c r="L433" s="11" t="s">
        <v>727</v>
      </c>
      <c r="M433" s="11">
        <v>0</v>
      </c>
      <c r="N433" s="11">
        <f t="shared" si="9"/>
        <v>36849540</v>
      </c>
      <c r="O433" s="11">
        <v>36849540</v>
      </c>
      <c r="P433" s="11">
        <f t="shared" si="10"/>
        <v>0</v>
      </c>
      <c r="Q433" s="11">
        <f t="shared" si="11"/>
        <v>1</v>
      </c>
      <c r="R433" s="10" t="s">
        <v>1985</v>
      </c>
    </row>
    <row r="434" spans="2:18" ht="14.25" customHeight="1" x14ac:dyDescent="0.25">
      <c r="B434" s="11" t="s">
        <v>714</v>
      </c>
      <c r="C434" s="11" t="s">
        <v>1986</v>
      </c>
      <c r="D434" s="11" t="s">
        <v>1987</v>
      </c>
      <c r="E434" s="11" t="s">
        <v>739</v>
      </c>
      <c r="F434" s="11" t="s">
        <v>1988</v>
      </c>
      <c r="G434" s="11" t="s">
        <v>1989</v>
      </c>
      <c r="H434" s="11" t="s">
        <v>1990</v>
      </c>
      <c r="I434" s="11">
        <v>57467373</v>
      </c>
      <c r="J434" s="11">
        <v>45930</v>
      </c>
      <c r="K434" s="11">
        <v>46021</v>
      </c>
      <c r="L434" s="11" t="s">
        <v>727</v>
      </c>
      <c r="M434" s="11">
        <v>0</v>
      </c>
      <c r="N434" s="11">
        <f t="shared" si="9"/>
        <v>57467373</v>
      </c>
      <c r="O434" s="11">
        <v>57467373</v>
      </c>
      <c r="P434" s="11">
        <f t="shared" si="10"/>
        <v>0</v>
      </c>
      <c r="Q434" s="11">
        <f t="shared" si="11"/>
        <v>1</v>
      </c>
      <c r="R434" s="10" t="s">
        <v>1324</v>
      </c>
    </row>
    <row r="435" spans="2:18" ht="14.25" customHeight="1" x14ac:dyDescent="0.25">
      <c r="B435" s="11" t="s">
        <v>765</v>
      </c>
      <c r="C435" s="11" t="s">
        <v>1991</v>
      </c>
      <c r="D435" s="11" t="s">
        <v>1992</v>
      </c>
      <c r="E435" s="11" t="s">
        <v>739</v>
      </c>
      <c r="F435" s="11" t="s">
        <v>1993</v>
      </c>
      <c r="G435" s="11" t="s">
        <v>1994</v>
      </c>
      <c r="H435" s="11" t="s">
        <v>1995</v>
      </c>
      <c r="I435" s="11">
        <v>1843208</v>
      </c>
      <c r="J435" s="11">
        <v>45912</v>
      </c>
      <c r="K435" s="11">
        <v>46001</v>
      </c>
      <c r="L435" s="11" t="s">
        <v>727</v>
      </c>
      <c r="M435" s="11">
        <v>0</v>
      </c>
      <c r="N435" s="11">
        <f t="shared" si="9"/>
        <v>1843208</v>
      </c>
      <c r="O435" s="11">
        <v>1843207</v>
      </c>
      <c r="P435" s="11">
        <f t="shared" si="10"/>
        <v>1</v>
      </c>
      <c r="Q435" s="11">
        <f t="shared" si="11"/>
        <v>0.99999945746763252</v>
      </c>
      <c r="R435" s="10" t="s">
        <v>1048</v>
      </c>
    </row>
    <row r="436" spans="2:18" ht="14.25" customHeight="1" x14ac:dyDescent="0.25">
      <c r="B436" s="11" t="s">
        <v>765</v>
      </c>
      <c r="C436" s="11" t="s">
        <v>1996</v>
      </c>
      <c r="D436" s="11" t="s">
        <v>1997</v>
      </c>
      <c r="E436" s="11" t="s">
        <v>739</v>
      </c>
      <c r="F436" s="11" t="s">
        <v>1998</v>
      </c>
      <c r="G436" s="11" t="s">
        <v>1999</v>
      </c>
      <c r="H436" s="11" t="s">
        <v>2000</v>
      </c>
      <c r="I436" s="11">
        <v>100739450</v>
      </c>
      <c r="J436" s="11">
        <v>45919</v>
      </c>
      <c r="K436" s="11">
        <v>46015</v>
      </c>
      <c r="L436" s="11">
        <v>1</v>
      </c>
      <c r="M436" s="11">
        <v>0</v>
      </c>
      <c r="N436" s="11">
        <f t="shared" si="9"/>
        <v>100739450</v>
      </c>
      <c r="O436" s="11">
        <v>100739450</v>
      </c>
      <c r="P436" s="11">
        <f t="shared" si="10"/>
        <v>0</v>
      </c>
      <c r="Q436" s="11">
        <f t="shared" si="11"/>
        <v>1</v>
      </c>
      <c r="R436" s="10" t="s">
        <v>1480</v>
      </c>
    </row>
    <row r="437" spans="2:18" ht="14.25" customHeight="1" x14ac:dyDescent="0.25">
      <c r="B437" s="11" t="s">
        <v>778</v>
      </c>
      <c r="C437" s="11" t="s">
        <v>2001</v>
      </c>
      <c r="D437" s="11" t="s">
        <v>2002</v>
      </c>
      <c r="E437" s="11" t="s">
        <v>731</v>
      </c>
      <c r="F437" s="11" t="s">
        <v>2003</v>
      </c>
      <c r="G437" s="11" t="s">
        <v>2004</v>
      </c>
      <c r="H437" s="11" t="s">
        <v>2005</v>
      </c>
      <c r="I437" s="11">
        <v>125000000</v>
      </c>
      <c r="J437" s="11">
        <v>45915</v>
      </c>
      <c r="K437" s="11">
        <v>45976</v>
      </c>
      <c r="L437" s="11" t="s">
        <v>727</v>
      </c>
      <c r="M437" s="11">
        <v>0</v>
      </c>
      <c r="N437" s="11">
        <f t="shared" si="9"/>
        <v>125000000</v>
      </c>
      <c r="O437" s="11">
        <v>125000000</v>
      </c>
      <c r="P437" s="11">
        <f t="shared" si="10"/>
        <v>0</v>
      </c>
      <c r="Q437" s="11">
        <f t="shared" si="11"/>
        <v>1</v>
      </c>
      <c r="R437" s="10" t="s">
        <v>2006</v>
      </c>
    </row>
    <row r="438" spans="2:18" ht="14.25" customHeight="1" x14ac:dyDescent="0.25">
      <c r="B438" s="11" t="s">
        <v>765</v>
      </c>
      <c r="C438" s="11" t="s">
        <v>2007</v>
      </c>
      <c r="D438" s="11" t="s">
        <v>2008</v>
      </c>
      <c r="E438" s="11" t="s">
        <v>739</v>
      </c>
      <c r="F438" s="11" t="s">
        <v>2009</v>
      </c>
      <c r="G438" s="11" t="s">
        <v>1999</v>
      </c>
      <c r="H438" s="11" t="s">
        <v>2000</v>
      </c>
      <c r="I438" s="11">
        <v>726572703</v>
      </c>
      <c r="J438" s="11">
        <v>45923</v>
      </c>
      <c r="K438" s="11">
        <v>45990</v>
      </c>
      <c r="L438" s="11" t="s">
        <v>727</v>
      </c>
      <c r="M438" s="11">
        <v>0</v>
      </c>
      <c r="N438" s="11">
        <f t="shared" si="9"/>
        <v>726572703</v>
      </c>
      <c r="O438" s="11">
        <v>726572695</v>
      </c>
      <c r="P438" s="11">
        <f t="shared" si="10"/>
        <v>8</v>
      </c>
      <c r="Q438" s="11">
        <f t="shared" si="11"/>
        <v>0.9999999889894019</v>
      </c>
      <c r="R438" s="10" t="s">
        <v>820</v>
      </c>
    </row>
    <row r="439" spans="2:18" ht="14.25" customHeight="1" x14ac:dyDescent="0.25">
      <c r="B439" s="11" t="s">
        <v>714</v>
      </c>
      <c r="C439" s="11" t="s">
        <v>983</v>
      </c>
      <c r="D439" s="11" t="s">
        <v>2010</v>
      </c>
      <c r="E439" s="11" t="s">
        <v>739</v>
      </c>
      <c r="F439" s="11" t="s">
        <v>2011</v>
      </c>
      <c r="G439" s="11" t="s">
        <v>980</v>
      </c>
      <c r="H439" s="11" t="s">
        <v>981</v>
      </c>
      <c r="I439" s="11">
        <v>71972390</v>
      </c>
      <c r="J439" s="11">
        <v>45911</v>
      </c>
      <c r="K439" s="11">
        <v>46013</v>
      </c>
      <c r="L439" s="11" t="s">
        <v>727</v>
      </c>
      <c r="M439" s="11">
        <v>0</v>
      </c>
      <c r="N439" s="11">
        <f t="shared" si="9"/>
        <v>71972390</v>
      </c>
      <c r="O439" s="11">
        <v>71972390</v>
      </c>
      <c r="P439" s="11">
        <f t="shared" si="10"/>
        <v>0</v>
      </c>
      <c r="Q439" s="11">
        <f t="shared" si="11"/>
        <v>1</v>
      </c>
      <c r="R439" s="10" t="s">
        <v>1369</v>
      </c>
    </row>
    <row r="440" spans="2:18" ht="14.25" customHeight="1" x14ac:dyDescent="0.25">
      <c r="B440" s="11" t="s">
        <v>765</v>
      </c>
      <c r="C440" s="11" t="s">
        <v>2012</v>
      </c>
      <c r="D440" s="11" t="s">
        <v>2013</v>
      </c>
      <c r="E440" s="11" t="s">
        <v>739</v>
      </c>
      <c r="F440" s="11" t="s">
        <v>2014</v>
      </c>
      <c r="G440" s="11" t="s">
        <v>2015</v>
      </c>
      <c r="H440" s="11" t="s">
        <v>2016</v>
      </c>
      <c r="I440" s="11">
        <v>118948692</v>
      </c>
      <c r="J440" s="11">
        <v>45922</v>
      </c>
      <c r="K440" s="11">
        <v>45990</v>
      </c>
      <c r="L440" s="11" t="s">
        <v>727</v>
      </c>
      <c r="M440" s="11">
        <v>0</v>
      </c>
      <c r="N440" s="11">
        <f t="shared" si="9"/>
        <v>118948692</v>
      </c>
      <c r="O440" s="11">
        <v>118948681</v>
      </c>
      <c r="P440" s="11">
        <f t="shared" si="10"/>
        <v>11</v>
      </c>
      <c r="Q440" s="11">
        <f t="shared" si="11"/>
        <v>0.99999990752315293</v>
      </c>
      <c r="R440" s="10" t="s">
        <v>2017</v>
      </c>
    </row>
    <row r="441" spans="2:18" ht="14.25" customHeight="1" x14ac:dyDescent="0.25">
      <c r="B441" s="11" t="s">
        <v>744</v>
      </c>
      <c r="C441" s="11" t="s">
        <v>2018</v>
      </c>
      <c r="D441" s="11" t="s">
        <v>2019</v>
      </c>
      <c r="E441" s="11" t="s">
        <v>731</v>
      </c>
      <c r="F441" s="11" t="s">
        <v>2020</v>
      </c>
      <c r="G441" s="11" t="s">
        <v>2021</v>
      </c>
      <c r="H441" s="11" t="s">
        <v>2022</v>
      </c>
      <c r="I441" s="11">
        <v>1347884001</v>
      </c>
      <c r="J441" s="11">
        <v>45932</v>
      </c>
      <c r="K441" s="11">
        <v>46022</v>
      </c>
      <c r="L441" s="11">
        <v>1</v>
      </c>
      <c r="M441" s="11">
        <v>0</v>
      </c>
      <c r="N441" s="11">
        <f t="shared" si="9"/>
        <v>1347884001</v>
      </c>
      <c r="O441" s="11">
        <v>1347884001</v>
      </c>
      <c r="P441" s="11">
        <f t="shared" si="10"/>
        <v>0</v>
      </c>
      <c r="Q441" s="11">
        <f t="shared" si="11"/>
        <v>1</v>
      </c>
      <c r="R441" s="10" t="s">
        <v>2023</v>
      </c>
    </row>
    <row r="442" spans="2:18" ht="14.25" customHeight="1" x14ac:dyDescent="0.25">
      <c r="B442" s="11" t="s">
        <v>714</v>
      </c>
      <c r="C442" s="11" t="s">
        <v>2024</v>
      </c>
      <c r="D442" s="11" t="s">
        <v>2025</v>
      </c>
      <c r="E442" s="11" t="s">
        <v>739</v>
      </c>
      <c r="F442" s="11" t="s">
        <v>2026</v>
      </c>
      <c r="G442" s="11" t="s">
        <v>2027</v>
      </c>
      <c r="H442" s="11" t="s">
        <v>2028</v>
      </c>
      <c r="I442" s="11">
        <v>673041913</v>
      </c>
      <c r="J442" s="11">
        <v>45929</v>
      </c>
      <c r="K442" s="11">
        <v>46062</v>
      </c>
      <c r="L442" s="11" t="s">
        <v>727</v>
      </c>
      <c r="M442" s="11">
        <v>0</v>
      </c>
      <c r="N442" s="11">
        <f t="shared" ref="N442:N505" si="12">SUM(I442+M442)</f>
        <v>673041913</v>
      </c>
      <c r="O442" s="11">
        <v>394551447</v>
      </c>
      <c r="P442" s="11">
        <f t="shared" si="10"/>
        <v>278490466</v>
      </c>
      <c r="Q442" s="11">
        <f t="shared" si="11"/>
        <v>0.58622121353681578</v>
      </c>
      <c r="R442" s="10" t="s">
        <v>2029</v>
      </c>
    </row>
    <row r="443" spans="2:18" ht="14.25" customHeight="1" x14ac:dyDescent="0.25">
      <c r="B443" s="11" t="s">
        <v>714</v>
      </c>
      <c r="C443" s="11" t="s">
        <v>2030</v>
      </c>
      <c r="D443" s="11" t="s">
        <v>2031</v>
      </c>
      <c r="E443" s="11" t="s">
        <v>739</v>
      </c>
      <c r="F443" s="11" t="s">
        <v>2032</v>
      </c>
      <c r="G443" s="11" t="s">
        <v>2033</v>
      </c>
      <c r="H443" s="11" t="s">
        <v>2034</v>
      </c>
      <c r="I443" s="11">
        <v>1153015147</v>
      </c>
      <c r="J443" s="11">
        <v>45925</v>
      </c>
      <c r="K443" s="11">
        <v>46015</v>
      </c>
      <c r="L443" s="11" t="s">
        <v>727</v>
      </c>
      <c r="M443" s="11">
        <v>0</v>
      </c>
      <c r="N443" s="11">
        <f t="shared" si="12"/>
        <v>1153015147</v>
      </c>
      <c r="O443" s="11">
        <v>1153015147</v>
      </c>
      <c r="P443" s="11">
        <f t="shared" ref="P443:P506" si="13">N443-O443</f>
        <v>0</v>
      </c>
      <c r="Q443" s="11">
        <f t="shared" ref="Q443:Q506" si="14">O443/N443</f>
        <v>1</v>
      </c>
      <c r="R443" s="10" t="s">
        <v>1677</v>
      </c>
    </row>
    <row r="444" spans="2:18" ht="14.25" customHeight="1" x14ac:dyDescent="0.25">
      <c r="B444" s="11" t="s">
        <v>765</v>
      </c>
      <c r="C444" s="11" t="s">
        <v>2035</v>
      </c>
      <c r="D444" s="11" t="s">
        <v>2036</v>
      </c>
      <c r="E444" s="11" t="s">
        <v>739</v>
      </c>
      <c r="F444" s="11" t="s">
        <v>2037</v>
      </c>
      <c r="G444" s="11" t="s">
        <v>2038</v>
      </c>
      <c r="H444" s="11" t="s">
        <v>854</v>
      </c>
      <c r="I444" s="11">
        <v>10629080</v>
      </c>
      <c r="J444" s="11">
        <v>45924</v>
      </c>
      <c r="K444" s="11">
        <v>46006</v>
      </c>
      <c r="L444" s="11" t="s">
        <v>727</v>
      </c>
      <c r="M444" s="11">
        <v>0</v>
      </c>
      <c r="N444" s="11">
        <f t="shared" si="12"/>
        <v>10629080</v>
      </c>
      <c r="O444" s="11">
        <v>10629080</v>
      </c>
      <c r="P444" s="11">
        <f t="shared" si="13"/>
        <v>0</v>
      </c>
      <c r="Q444" s="11">
        <f t="shared" si="14"/>
        <v>1</v>
      </c>
      <c r="R444" s="10" t="s">
        <v>855</v>
      </c>
    </row>
    <row r="445" spans="2:18" ht="14.25" customHeight="1" x14ac:dyDescent="0.25">
      <c r="B445" s="11" t="s">
        <v>765</v>
      </c>
      <c r="C445" s="11" t="s">
        <v>2039</v>
      </c>
      <c r="D445" s="11" t="s">
        <v>2040</v>
      </c>
      <c r="E445" s="11" t="s">
        <v>739</v>
      </c>
      <c r="F445" s="11" t="s">
        <v>2041</v>
      </c>
      <c r="G445" s="11" t="s">
        <v>1503</v>
      </c>
      <c r="H445" s="11" t="s">
        <v>1504</v>
      </c>
      <c r="I445" s="11">
        <v>277013040</v>
      </c>
      <c r="J445" s="11">
        <v>45924</v>
      </c>
      <c r="K445" s="11">
        <v>46013</v>
      </c>
      <c r="L445" s="11" t="s">
        <v>727</v>
      </c>
      <c r="M445" s="11">
        <v>0</v>
      </c>
      <c r="N445" s="11">
        <f t="shared" si="12"/>
        <v>277013040</v>
      </c>
      <c r="O445" s="11">
        <v>277013039</v>
      </c>
      <c r="P445" s="11">
        <f t="shared" si="13"/>
        <v>1</v>
      </c>
      <c r="Q445" s="11">
        <f t="shared" si="14"/>
        <v>0.99999999639006165</v>
      </c>
      <c r="R445" s="10" t="s">
        <v>1237</v>
      </c>
    </row>
    <row r="446" spans="2:18" ht="14.25" customHeight="1" x14ac:dyDescent="0.25">
      <c r="B446" s="11" t="s">
        <v>765</v>
      </c>
      <c r="C446" s="11" t="s">
        <v>2042</v>
      </c>
      <c r="D446" s="11" t="s">
        <v>2043</v>
      </c>
      <c r="E446" s="11" t="s">
        <v>731</v>
      </c>
      <c r="F446" s="11" t="s">
        <v>2044</v>
      </c>
      <c r="G446" s="11" t="s">
        <v>2045</v>
      </c>
      <c r="H446" s="11" t="s">
        <v>1236</v>
      </c>
      <c r="I446" s="11">
        <v>63218750</v>
      </c>
      <c r="J446" s="11">
        <v>45925</v>
      </c>
      <c r="K446" s="11">
        <v>46021</v>
      </c>
      <c r="L446" s="11" t="s">
        <v>727</v>
      </c>
      <c r="M446" s="11">
        <v>0</v>
      </c>
      <c r="N446" s="11">
        <f t="shared" si="12"/>
        <v>63218750</v>
      </c>
      <c r="O446" s="11">
        <v>63218750</v>
      </c>
      <c r="P446" s="11">
        <f t="shared" si="13"/>
        <v>0</v>
      </c>
      <c r="Q446" s="11">
        <f t="shared" si="14"/>
        <v>1</v>
      </c>
      <c r="R446" s="10" t="s">
        <v>1237</v>
      </c>
    </row>
    <row r="447" spans="2:18" ht="14.25" customHeight="1" x14ac:dyDescent="0.25">
      <c r="B447" s="11" t="s">
        <v>714</v>
      </c>
      <c r="C447" s="11" t="s">
        <v>2046</v>
      </c>
      <c r="D447" s="11" t="s">
        <v>2047</v>
      </c>
      <c r="E447" s="11" t="s">
        <v>739</v>
      </c>
      <c r="F447" s="11" t="s">
        <v>2048</v>
      </c>
      <c r="G447" s="11" t="s">
        <v>1247</v>
      </c>
      <c r="H447" s="11" t="s">
        <v>1248</v>
      </c>
      <c r="I447" s="11">
        <v>128210140</v>
      </c>
      <c r="J447" s="11">
        <v>45947</v>
      </c>
      <c r="K447" s="11">
        <v>46008</v>
      </c>
      <c r="L447" s="11" t="s">
        <v>727</v>
      </c>
      <c r="M447" s="11">
        <v>0</v>
      </c>
      <c r="N447" s="11">
        <f t="shared" si="12"/>
        <v>128210140</v>
      </c>
      <c r="O447" s="11">
        <v>38777659</v>
      </c>
      <c r="P447" s="11">
        <f t="shared" si="13"/>
        <v>89432481</v>
      </c>
      <c r="Q447" s="11">
        <f t="shared" si="14"/>
        <v>0.30245391667148946</v>
      </c>
      <c r="R447" s="10" t="s">
        <v>1044</v>
      </c>
    </row>
    <row r="448" spans="2:18" ht="14.25" customHeight="1" x14ac:dyDescent="0.25">
      <c r="B448" s="11" t="s">
        <v>714</v>
      </c>
      <c r="C448" s="11" t="s">
        <v>2049</v>
      </c>
      <c r="D448" s="11" t="s">
        <v>2050</v>
      </c>
      <c r="E448" s="11" t="s">
        <v>739</v>
      </c>
      <c r="F448" s="11" t="s">
        <v>2051</v>
      </c>
      <c r="G448" s="11" t="s">
        <v>1358</v>
      </c>
      <c r="H448" s="11" t="s">
        <v>1359</v>
      </c>
      <c r="I448" s="11">
        <v>98928598</v>
      </c>
      <c r="J448" s="11">
        <v>45946</v>
      </c>
      <c r="K448" s="11">
        <v>46053</v>
      </c>
      <c r="L448" s="11" t="s">
        <v>727</v>
      </c>
      <c r="M448" s="11">
        <v>0</v>
      </c>
      <c r="N448" s="11">
        <f t="shared" si="12"/>
        <v>98928598</v>
      </c>
      <c r="O448" s="11">
        <v>0</v>
      </c>
      <c r="P448" s="11">
        <f t="shared" si="13"/>
        <v>98928598</v>
      </c>
      <c r="Q448" s="11">
        <f t="shared" si="14"/>
        <v>0</v>
      </c>
      <c r="R448" s="10" t="s">
        <v>1360</v>
      </c>
    </row>
    <row r="449" spans="2:18" ht="14.25" customHeight="1" x14ac:dyDescent="0.25">
      <c r="B449" s="11" t="s">
        <v>765</v>
      </c>
      <c r="C449" s="11" t="s">
        <v>2052</v>
      </c>
      <c r="D449" s="11" t="s">
        <v>2053</v>
      </c>
      <c r="E449" s="11" t="s">
        <v>739</v>
      </c>
      <c r="F449" s="11" t="s">
        <v>2054</v>
      </c>
      <c r="G449" s="11" t="s">
        <v>2055</v>
      </c>
      <c r="H449" s="11" t="s">
        <v>2056</v>
      </c>
      <c r="I449" s="11">
        <v>1673250670</v>
      </c>
      <c r="J449" s="11">
        <v>45931</v>
      </c>
      <c r="K449" s="11">
        <v>45975</v>
      </c>
      <c r="L449" s="11" t="s">
        <v>727</v>
      </c>
      <c r="M449" s="11">
        <v>0</v>
      </c>
      <c r="N449" s="11">
        <f t="shared" si="12"/>
        <v>1673250670</v>
      </c>
      <c r="O449" s="11">
        <v>1671549482</v>
      </c>
      <c r="P449" s="11">
        <f t="shared" si="13"/>
        <v>1701188</v>
      </c>
      <c r="Q449" s="11">
        <f t="shared" si="14"/>
        <v>0.99898330355965137</v>
      </c>
      <c r="R449" s="10" t="s">
        <v>1953</v>
      </c>
    </row>
    <row r="450" spans="2:18" ht="14.25" customHeight="1" x14ac:dyDescent="0.25">
      <c r="B450" s="11" t="s">
        <v>714</v>
      </c>
      <c r="C450" s="11" t="s">
        <v>2057</v>
      </c>
      <c r="D450" s="11" t="s">
        <v>2058</v>
      </c>
      <c r="E450" s="11" t="s">
        <v>739</v>
      </c>
      <c r="F450" s="11" t="s">
        <v>2059</v>
      </c>
      <c r="G450" s="11" t="s">
        <v>1489</v>
      </c>
      <c r="H450" s="11" t="s">
        <v>894</v>
      </c>
      <c r="I450" s="11">
        <v>1275340920</v>
      </c>
      <c r="J450" s="11">
        <v>45932</v>
      </c>
      <c r="K450" s="11">
        <v>46059</v>
      </c>
      <c r="L450" s="11">
        <v>1</v>
      </c>
      <c r="M450" s="11">
        <v>0</v>
      </c>
      <c r="N450" s="11">
        <f t="shared" si="12"/>
        <v>1275340920</v>
      </c>
      <c r="O450" s="11">
        <v>192873688</v>
      </c>
      <c r="P450" s="11">
        <f t="shared" si="13"/>
        <v>1082467232</v>
      </c>
      <c r="Q450" s="11">
        <f t="shared" si="14"/>
        <v>0.15123304284786848</v>
      </c>
      <c r="R450" s="10" t="s">
        <v>1200</v>
      </c>
    </row>
    <row r="451" spans="2:18" ht="14.25" customHeight="1" x14ac:dyDescent="0.25">
      <c r="B451" s="11" t="s">
        <v>714</v>
      </c>
      <c r="C451" s="11" t="s">
        <v>2060</v>
      </c>
      <c r="D451" s="11" t="s">
        <v>2061</v>
      </c>
      <c r="E451" s="11" t="s">
        <v>739</v>
      </c>
      <c r="F451" s="11" t="s">
        <v>2062</v>
      </c>
      <c r="G451" s="11" t="s">
        <v>2063</v>
      </c>
      <c r="H451" s="11" t="s">
        <v>2064</v>
      </c>
      <c r="I451" s="11">
        <v>79989063</v>
      </c>
      <c r="J451" s="11">
        <v>45925</v>
      </c>
      <c r="K451" s="11">
        <v>45986</v>
      </c>
      <c r="L451" s="11" t="s">
        <v>727</v>
      </c>
      <c r="M451" s="11">
        <v>0</v>
      </c>
      <c r="N451" s="11">
        <f t="shared" si="12"/>
        <v>79989063</v>
      </c>
      <c r="O451" s="11">
        <v>79989063</v>
      </c>
      <c r="P451" s="11">
        <f t="shared" si="13"/>
        <v>0</v>
      </c>
      <c r="Q451" s="11">
        <f t="shared" si="14"/>
        <v>1</v>
      </c>
      <c r="R451" s="10" t="s">
        <v>866</v>
      </c>
    </row>
    <row r="452" spans="2:18" ht="14.25" customHeight="1" x14ac:dyDescent="0.25">
      <c r="B452" s="11" t="s">
        <v>714</v>
      </c>
      <c r="C452" s="11" t="s">
        <v>2065</v>
      </c>
      <c r="D452" s="11" t="s">
        <v>2066</v>
      </c>
      <c r="E452" s="11" t="s">
        <v>717</v>
      </c>
      <c r="F452" s="11" t="s">
        <v>2067</v>
      </c>
      <c r="G452" s="11" t="s">
        <v>2068</v>
      </c>
      <c r="H452" s="11" t="s">
        <v>2069</v>
      </c>
      <c r="I452" s="11">
        <v>17166089925</v>
      </c>
      <c r="J452" s="11">
        <v>45965</v>
      </c>
      <c r="K452" s="11">
        <v>46694</v>
      </c>
      <c r="L452" s="11" t="s">
        <v>727</v>
      </c>
      <c r="M452" s="11">
        <v>0</v>
      </c>
      <c r="N452" s="11">
        <f t="shared" si="12"/>
        <v>17166089925</v>
      </c>
      <c r="O452" s="11">
        <v>227051275</v>
      </c>
      <c r="P452" s="11">
        <f t="shared" si="13"/>
        <v>16939038650</v>
      </c>
      <c r="Q452" s="11">
        <f t="shared" si="14"/>
        <v>1.3226732237335637E-2</v>
      </c>
      <c r="R452" s="10" t="s">
        <v>1177</v>
      </c>
    </row>
    <row r="453" spans="2:18" ht="14.25" customHeight="1" x14ac:dyDescent="0.25">
      <c r="B453" s="11" t="s">
        <v>765</v>
      </c>
      <c r="C453" s="11" t="s">
        <v>2070</v>
      </c>
      <c r="D453" s="11" t="s">
        <v>2071</v>
      </c>
      <c r="E453" s="11" t="s">
        <v>739</v>
      </c>
      <c r="F453" s="11" t="s">
        <v>2072</v>
      </c>
      <c r="G453" s="11" t="s">
        <v>2073</v>
      </c>
      <c r="H453" s="11" t="s">
        <v>2074</v>
      </c>
      <c r="I453" s="11">
        <v>65496172</v>
      </c>
      <c r="J453" s="11">
        <v>45926</v>
      </c>
      <c r="K453" s="11">
        <v>45990</v>
      </c>
      <c r="L453" s="11" t="s">
        <v>727</v>
      </c>
      <c r="M453" s="11">
        <v>0</v>
      </c>
      <c r="N453" s="11">
        <f t="shared" si="12"/>
        <v>65496172</v>
      </c>
      <c r="O453" s="11">
        <v>65496172</v>
      </c>
      <c r="P453" s="11">
        <f t="shared" si="13"/>
        <v>0</v>
      </c>
      <c r="Q453" s="11">
        <f t="shared" si="14"/>
        <v>1</v>
      </c>
      <c r="R453" s="10" t="s">
        <v>1765</v>
      </c>
    </row>
    <row r="454" spans="2:18" ht="14.25" customHeight="1" x14ac:dyDescent="0.25">
      <c r="B454" s="11" t="s">
        <v>744</v>
      </c>
      <c r="C454" s="11" t="s">
        <v>2075</v>
      </c>
      <c r="D454" s="11" t="s">
        <v>2076</v>
      </c>
      <c r="E454" s="11" t="s">
        <v>2077</v>
      </c>
      <c r="F454" s="11" t="s">
        <v>2076</v>
      </c>
      <c r="G454" s="11" t="s">
        <v>2078</v>
      </c>
      <c r="H454" s="11" t="s">
        <v>2079</v>
      </c>
      <c r="I454" s="11">
        <v>908987000</v>
      </c>
      <c r="J454" s="11">
        <v>45931</v>
      </c>
      <c r="K454" s="11">
        <v>46112</v>
      </c>
      <c r="L454" s="11">
        <v>1</v>
      </c>
      <c r="M454" s="11">
        <v>1141254000</v>
      </c>
      <c r="N454" s="11">
        <f t="shared" si="12"/>
        <v>2050241000</v>
      </c>
      <c r="O454" s="11">
        <v>803370859</v>
      </c>
      <c r="P454" s="11">
        <f t="shared" si="13"/>
        <v>1246870141</v>
      </c>
      <c r="Q454" s="11">
        <f t="shared" si="14"/>
        <v>0.39184215855599414</v>
      </c>
      <c r="R454" s="10" t="s">
        <v>2080</v>
      </c>
    </row>
    <row r="455" spans="2:18" ht="14.25" customHeight="1" x14ac:dyDescent="0.25">
      <c r="B455" s="11" t="s">
        <v>765</v>
      </c>
      <c r="C455" s="11" t="s">
        <v>2081</v>
      </c>
      <c r="D455" s="11" t="s">
        <v>2082</v>
      </c>
      <c r="E455" s="11" t="s">
        <v>739</v>
      </c>
      <c r="F455" s="11" t="s">
        <v>2083</v>
      </c>
      <c r="G455" s="11" t="s">
        <v>2084</v>
      </c>
      <c r="H455" s="11" t="s">
        <v>2085</v>
      </c>
      <c r="I455" s="11">
        <v>1124550</v>
      </c>
      <c r="J455" s="11">
        <v>45930</v>
      </c>
      <c r="K455" s="11">
        <v>46019</v>
      </c>
      <c r="L455" s="11" t="s">
        <v>727</v>
      </c>
      <c r="M455" s="11">
        <v>0</v>
      </c>
      <c r="N455" s="11">
        <f t="shared" si="12"/>
        <v>1124550</v>
      </c>
      <c r="O455" s="11">
        <v>1124550</v>
      </c>
      <c r="P455" s="11">
        <f t="shared" si="13"/>
        <v>0</v>
      </c>
      <c r="Q455" s="11">
        <f t="shared" si="14"/>
        <v>1</v>
      </c>
      <c r="R455" s="10" t="s">
        <v>1153</v>
      </c>
    </row>
    <row r="456" spans="2:18" ht="14.25" customHeight="1" x14ac:dyDescent="0.25">
      <c r="B456" s="11" t="s">
        <v>714</v>
      </c>
      <c r="C456" s="11" t="s">
        <v>2086</v>
      </c>
      <c r="D456" s="11" t="s">
        <v>2087</v>
      </c>
      <c r="E456" s="11" t="s">
        <v>739</v>
      </c>
      <c r="F456" s="11" t="s">
        <v>2088</v>
      </c>
      <c r="G456" s="11" t="s">
        <v>1112</v>
      </c>
      <c r="H456" s="11" t="s">
        <v>1113</v>
      </c>
      <c r="I456" s="11">
        <v>708852304</v>
      </c>
      <c r="J456" s="11">
        <v>45938</v>
      </c>
      <c r="K456" s="11">
        <v>46022</v>
      </c>
      <c r="L456" s="11" t="s">
        <v>727</v>
      </c>
      <c r="M456" s="11">
        <v>0</v>
      </c>
      <c r="N456" s="11">
        <f t="shared" si="12"/>
        <v>708852304</v>
      </c>
      <c r="O456" s="11">
        <v>708852303</v>
      </c>
      <c r="P456" s="11">
        <f t="shared" si="13"/>
        <v>1</v>
      </c>
      <c r="Q456" s="11">
        <f t="shared" si="14"/>
        <v>0.99999999858926891</v>
      </c>
      <c r="R456" s="10" t="s">
        <v>986</v>
      </c>
    </row>
    <row r="457" spans="2:18" ht="14.25" customHeight="1" x14ac:dyDescent="0.25">
      <c r="B457" s="11" t="s">
        <v>765</v>
      </c>
      <c r="C457" s="11" t="s">
        <v>2089</v>
      </c>
      <c r="D457" s="11" t="s">
        <v>2090</v>
      </c>
      <c r="E457" s="11" t="s">
        <v>739</v>
      </c>
      <c r="F457" s="11" t="s">
        <v>2091</v>
      </c>
      <c r="G457" s="11" t="s">
        <v>2092</v>
      </c>
      <c r="H457" s="11" t="s">
        <v>2093</v>
      </c>
      <c r="I457" s="11">
        <v>89077824</v>
      </c>
      <c r="J457" s="11">
        <v>45945</v>
      </c>
      <c r="K457" s="11">
        <v>45990</v>
      </c>
      <c r="L457" s="11" t="s">
        <v>727</v>
      </c>
      <c r="M457" s="11">
        <v>0</v>
      </c>
      <c r="N457" s="11">
        <f t="shared" si="12"/>
        <v>89077824</v>
      </c>
      <c r="O457" s="11">
        <v>89077821</v>
      </c>
      <c r="P457" s="11">
        <f t="shared" si="13"/>
        <v>3</v>
      </c>
      <c r="Q457" s="11">
        <f t="shared" si="14"/>
        <v>0.99999996632158417</v>
      </c>
      <c r="R457" s="10" t="s">
        <v>2094</v>
      </c>
    </row>
    <row r="458" spans="2:18" ht="14.25" customHeight="1" x14ac:dyDescent="0.25">
      <c r="B458" s="11" t="s">
        <v>714</v>
      </c>
      <c r="C458" s="11" t="s">
        <v>2095</v>
      </c>
      <c r="D458" s="11" t="s">
        <v>2096</v>
      </c>
      <c r="E458" s="11" t="s">
        <v>717</v>
      </c>
      <c r="F458" s="11" t="s">
        <v>2097</v>
      </c>
      <c r="G458" s="11" t="s">
        <v>2098</v>
      </c>
      <c r="H458" s="11" t="s">
        <v>2099</v>
      </c>
      <c r="I458" s="11">
        <v>4800000000</v>
      </c>
      <c r="J458" s="11">
        <v>45957</v>
      </c>
      <c r="K458" s="11">
        <v>46063</v>
      </c>
      <c r="L458" s="11" t="s">
        <v>727</v>
      </c>
      <c r="M458" s="11">
        <v>0</v>
      </c>
      <c r="N458" s="11">
        <f t="shared" si="12"/>
        <v>4800000000</v>
      </c>
      <c r="O458" s="11">
        <v>2006292799</v>
      </c>
      <c r="P458" s="11">
        <f t="shared" si="13"/>
        <v>2793707201</v>
      </c>
      <c r="Q458" s="11">
        <f t="shared" si="14"/>
        <v>0.41797766645833334</v>
      </c>
      <c r="R458" s="10" t="s">
        <v>721</v>
      </c>
    </row>
    <row r="459" spans="2:18" ht="14.25" customHeight="1" x14ac:dyDescent="0.25">
      <c r="B459" s="11" t="s">
        <v>714</v>
      </c>
      <c r="C459" s="11" t="s">
        <v>2100</v>
      </c>
      <c r="D459" s="11" t="s">
        <v>2101</v>
      </c>
      <c r="E459" s="11" t="s">
        <v>739</v>
      </c>
      <c r="F459" s="11" t="s">
        <v>2102</v>
      </c>
      <c r="G459" s="11" t="s">
        <v>2103</v>
      </c>
      <c r="H459" s="11" t="s">
        <v>2104</v>
      </c>
      <c r="I459" s="11">
        <v>38000000</v>
      </c>
      <c r="J459" s="11">
        <v>46001</v>
      </c>
      <c r="K459" s="11">
        <v>46022</v>
      </c>
      <c r="L459" s="11" t="s">
        <v>727</v>
      </c>
      <c r="M459" s="11">
        <v>0</v>
      </c>
      <c r="N459" s="11">
        <f t="shared" si="12"/>
        <v>38000000</v>
      </c>
      <c r="O459" s="11">
        <v>37999998</v>
      </c>
      <c r="P459" s="11">
        <f t="shared" si="13"/>
        <v>2</v>
      </c>
      <c r="Q459" s="11">
        <f t="shared" si="14"/>
        <v>0.99999994736842102</v>
      </c>
      <c r="R459" s="10" t="s">
        <v>1177</v>
      </c>
    </row>
    <row r="460" spans="2:18" ht="14.25" customHeight="1" x14ac:dyDescent="0.25">
      <c r="B460" s="11" t="s">
        <v>714</v>
      </c>
      <c r="C460" s="11" t="s">
        <v>2105</v>
      </c>
      <c r="D460" s="11" t="s">
        <v>2106</v>
      </c>
      <c r="E460" s="11" t="s">
        <v>739</v>
      </c>
      <c r="F460" s="11" t="s">
        <v>2107</v>
      </c>
      <c r="G460" s="11" t="s">
        <v>1411</v>
      </c>
      <c r="H460" s="11" t="s">
        <v>1412</v>
      </c>
      <c r="I460" s="11">
        <v>1245989500</v>
      </c>
      <c r="J460" s="11">
        <v>45954</v>
      </c>
      <c r="K460" s="11">
        <v>46022</v>
      </c>
      <c r="L460" s="11" t="s">
        <v>727</v>
      </c>
      <c r="M460" s="11">
        <v>0</v>
      </c>
      <c r="N460" s="11">
        <f t="shared" si="12"/>
        <v>1245989500</v>
      </c>
      <c r="O460" s="11">
        <v>1245989500</v>
      </c>
      <c r="P460" s="11">
        <f t="shared" si="13"/>
        <v>0</v>
      </c>
      <c r="Q460" s="11">
        <f t="shared" si="14"/>
        <v>1</v>
      </c>
      <c r="R460" s="10" t="s">
        <v>1644</v>
      </c>
    </row>
    <row r="461" spans="2:18" ht="14.25" customHeight="1" x14ac:dyDescent="0.25">
      <c r="B461" s="11" t="s">
        <v>751</v>
      </c>
      <c r="C461" s="11" t="s">
        <v>2108</v>
      </c>
      <c r="D461" s="11" t="s">
        <v>2109</v>
      </c>
      <c r="E461" s="11" t="s">
        <v>731</v>
      </c>
      <c r="F461" s="11" t="s">
        <v>2110</v>
      </c>
      <c r="G461" s="11" t="s">
        <v>2111</v>
      </c>
      <c r="H461" s="11" t="s">
        <v>2112</v>
      </c>
      <c r="I461" s="11">
        <v>815689870</v>
      </c>
      <c r="J461" s="11">
        <v>45953</v>
      </c>
      <c r="K461" s="11">
        <v>45983</v>
      </c>
      <c r="L461" s="11" t="s">
        <v>727</v>
      </c>
      <c r="M461" s="11">
        <v>0</v>
      </c>
      <c r="N461" s="11">
        <f t="shared" si="12"/>
        <v>815689870</v>
      </c>
      <c r="O461" s="11">
        <v>815689866</v>
      </c>
      <c r="P461" s="11">
        <f t="shared" si="13"/>
        <v>4</v>
      </c>
      <c r="Q461" s="11">
        <f t="shared" si="14"/>
        <v>0.99999999509617543</v>
      </c>
      <c r="R461" s="10" t="s">
        <v>2113</v>
      </c>
    </row>
    <row r="462" spans="2:18" ht="14.25" customHeight="1" x14ac:dyDescent="0.25">
      <c r="B462" s="11" t="s">
        <v>714</v>
      </c>
      <c r="C462" s="11" t="s">
        <v>2114</v>
      </c>
      <c r="D462" s="11" t="s">
        <v>2115</v>
      </c>
      <c r="E462" s="11" t="s">
        <v>739</v>
      </c>
      <c r="F462" s="11" t="s">
        <v>2116</v>
      </c>
      <c r="G462" s="11" t="s">
        <v>2117</v>
      </c>
      <c r="H462" s="11" t="s">
        <v>1652</v>
      </c>
      <c r="I462" s="11">
        <v>474635577</v>
      </c>
      <c r="J462" s="11">
        <v>45944</v>
      </c>
      <c r="K462" s="11">
        <v>46022</v>
      </c>
      <c r="L462" s="11" t="s">
        <v>727</v>
      </c>
      <c r="M462" s="11">
        <v>0</v>
      </c>
      <c r="N462" s="11">
        <f t="shared" si="12"/>
        <v>474635577</v>
      </c>
      <c r="O462" s="11">
        <v>474635566</v>
      </c>
      <c r="P462" s="11">
        <f t="shared" si="13"/>
        <v>11</v>
      </c>
      <c r="Q462" s="11">
        <f t="shared" si="14"/>
        <v>0.99999997682432473</v>
      </c>
      <c r="R462" s="10" t="s">
        <v>2118</v>
      </c>
    </row>
    <row r="463" spans="2:18" ht="14.25" customHeight="1" x14ac:dyDescent="0.25">
      <c r="B463" s="11" t="s">
        <v>751</v>
      </c>
      <c r="C463" s="11" t="s">
        <v>2119</v>
      </c>
      <c r="D463" s="11" t="s">
        <v>2120</v>
      </c>
      <c r="E463" s="11" t="s">
        <v>739</v>
      </c>
      <c r="F463" s="11" t="s">
        <v>2121</v>
      </c>
      <c r="G463" s="11" t="s">
        <v>2122</v>
      </c>
      <c r="H463" s="11" t="s">
        <v>2123</v>
      </c>
      <c r="I463" s="11">
        <v>11557042</v>
      </c>
      <c r="J463" s="11">
        <v>45947</v>
      </c>
      <c r="K463" s="11">
        <v>45991</v>
      </c>
      <c r="L463" s="11" t="s">
        <v>727</v>
      </c>
      <c r="M463" s="11">
        <v>0</v>
      </c>
      <c r="N463" s="11">
        <f t="shared" si="12"/>
        <v>11557042</v>
      </c>
      <c r="O463" s="11">
        <v>11557042</v>
      </c>
      <c r="P463" s="11">
        <f t="shared" si="13"/>
        <v>0</v>
      </c>
      <c r="Q463" s="11">
        <f t="shared" si="14"/>
        <v>1</v>
      </c>
      <c r="R463" s="10" t="s">
        <v>1298</v>
      </c>
    </row>
    <row r="464" spans="2:18" ht="14.25" customHeight="1" x14ac:dyDescent="0.25">
      <c r="B464" s="11" t="s">
        <v>765</v>
      </c>
      <c r="C464" s="11" t="s">
        <v>2124</v>
      </c>
      <c r="D464" s="11" t="s">
        <v>2125</v>
      </c>
      <c r="E464" s="11" t="s">
        <v>739</v>
      </c>
      <c r="F464" s="11" t="s">
        <v>2126</v>
      </c>
      <c r="G464" s="11" t="s">
        <v>2092</v>
      </c>
      <c r="H464" s="11" t="s">
        <v>2093</v>
      </c>
      <c r="I464" s="11">
        <v>60677354</v>
      </c>
      <c r="J464" s="11">
        <v>45940</v>
      </c>
      <c r="K464" s="11">
        <v>45990</v>
      </c>
      <c r="L464" s="11" t="s">
        <v>727</v>
      </c>
      <c r="M464" s="11">
        <v>0</v>
      </c>
      <c r="N464" s="11">
        <f t="shared" si="12"/>
        <v>60677354</v>
      </c>
      <c r="O464" s="11">
        <v>60676990</v>
      </c>
      <c r="P464" s="11">
        <f t="shared" si="13"/>
        <v>364</v>
      </c>
      <c r="Q464" s="11">
        <f t="shared" si="14"/>
        <v>0.99999400105680281</v>
      </c>
      <c r="R464" s="10" t="s">
        <v>2017</v>
      </c>
    </row>
    <row r="465" spans="2:18" ht="14.25" customHeight="1" x14ac:dyDescent="0.25">
      <c r="B465" s="11" t="s">
        <v>751</v>
      </c>
      <c r="C465" s="11" t="s">
        <v>2127</v>
      </c>
      <c r="D465" s="11" t="s">
        <v>2128</v>
      </c>
      <c r="E465" s="11" t="s">
        <v>731</v>
      </c>
      <c r="F465" s="11" t="s">
        <v>2129</v>
      </c>
      <c r="G465" s="11" t="s">
        <v>2130</v>
      </c>
      <c r="H465" s="11" t="s">
        <v>2131</v>
      </c>
      <c r="I465" s="11">
        <v>94450337</v>
      </c>
      <c r="J465" s="11">
        <v>45944</v>
      </c>
      <c r="K465" s="11">
        <v>45989</v>
      </c>
      <c r="L465" s="11" t="s">
        <v>727</v>
      </c>
      <c r="M465" s="11">
        <v>0</v>
      </c>
      <c r="N465" s="11">
        <f t="shared" si="12"/>
        <v>94450337</v>
      </c>
      <c r="O465" s="11">
        <v>94450333</v>
      </c>
      <c r="P465" s="11">
        <f t="shared" si="13"/>
        <v>4</v>
      </c>
      <c r="Q465" s="11">
        <f t="shared" si="14"/>
        <v>0.99999995764970118</v>
      </c>
      <c r="R465" s="10" t="s">
        <v>2132</v>
      </c>
    </row>
    <row r="466" spans="2:18" ht="14.25" customHeight="1" x14ac:dyDescent="0.25">
      <c r="B466" s="11" t="s">
        <v>765</v>
      </c>
      <c r="C466" s="11" t="s">
        <v>2133</v>
      </c>
      <c r="D466" s="11" t="s">
        <v>2134</v>
      </c>
      <c r="E466" s="11" t="s">
        <v>739</v>
      </c>
      <c r="F466" s="11" t="s">
        <v>2135</v>
      </c>
      <c r="G466" s="11" t="s">
        <v>1614</v>
      </c>
      <c r="H466" s="11" t="s">
        <v>1615</v>
      </c>
      <c r="I466" s="11">
        <v>8901200</v>
      </c>
      <c r="J466" s="11">
        <v>45944</v>
      </c>
      <c r="K466" s="11">
        <v>46011</v>
      </c>
      <c r="L466" s="11" t="s">
        <v>727</v>
      </c>
      <c r="M466" s="11">
        <v>0</v>
      </c>
      <c r="N466" s="11">
        <f t="shared" si="12"/>
        <v>8901200</v>
      </c>
      <c r="O466" s="11">
        <v>8901200</v>
      </c>
      <c r="P466" s="11">
        <f t="shared" si="13"/>
        <v>0</v>
      </c>
      <c r="Q466" s="11">
        <f t="shared" si="14"/>
        <v>1</v>
      </c>
      <c r="R466" s="10" t="s">
        <v>1048</v>
      </c>
    </row>
    <row r="467" spans="2:18" ht="14.25" customHeight="1" x14ac:dyDescent="0.25">
      <c r="B467" s="11" t="s">
        <v>714</v>
      </c>
      <c r="C467" s="11" t="s">
        <v>2136</v>
      </c>
      <c r="D467" s="11" t="s">
        <v>2137</v>
      </c>
      <c r="E467" s="11" t="s">
        <v>731</v>
      </c>
      <c r="F467" s="11" t="s">
        <v>2138</v>
      </c>
      <c r="G467" s="11" t="s">
        <v>2139</v>
      </c>
      <c r="H467" s="11" t="s">
        <v>2140</v>
      </c>
      <c r="I467" s="11">
        <v>9199995719</v>
      </c>
      <c r="J467" s="11">
        <v>45953</v>
      </c>
      <c r="K467" s="11">
        <v>46317</v>
      </c>
      <c r="L467" s="11" t="s">
        <v>727</v>
      </c>
      <c r="M467" s="11">
        <v>0</v>
      </c>
      <c r="N467" s="11">
        <f t="shared" si="12"/>
        <v>9199995719</v>
      </c>
      <c r="O467" s="11">
        <v>1199966429</v>
      </c>
      <c r="P467" s="11">
        <f t="shared" si="13"/>
        <v>8000029290</v>
      </c>
      <c r="Q467" s="11">
        <f t="shared" si="14"/>
        <v>0.13043119427999378</v>
      </c>
      <c r="R467" s="10" t="s">
        <v>735</v>
      </c>
    </row>
    <row r="468" spans="2:18" ht="14.25" customHeight="1" x14ac:dyDescent="0.25">
      <c r="B468" s="11" t="s">
        <v>751</v>
      </c>
      <c r="C468" s="11" t="s">
        <v>2141</v>
      </c>
      <c r="D468" s="11" t="s">
        <v>2142</v>
      </c>
      <c r="E468" s="11" t="s">
        <v>739</v>
      </c>
      <c r="F468" s="11" t="s">
        <v>2143</v>
      </c>
      <c r="G468" s="11" t="s">
        <v>2144</v>
      </c>
      <c r="H468" s="11" t="s">
        <v>2145</v>
      </c>
      <c r="I468" s="11">
        <v>18784424</v>
      </c>
      <c r="J468" s="11">
        <v>45951</v>
      </c>
      <c r="K468" s="11">
        <v>46006</v>
      </c>
      <c r="L468" s="11" t="s">
        <v>727</v>
      </c>
      <c r="M468" s="11">
        <v>0</v>
      </c>
      <c r="N468" s="11">
        <f t="shared" si="12"/>
        <v>18784424</v>
      </c>
      <c r="O468" s="11">
        <v>18784423</v>
      </c>
      <c r="P468" s="11">
        <f t="shared" si="13"/>
        <v>1</v>
      </c>
      <c r="Q468" s="11">
        <f t="shared" si="14"/>
        <v>0.9999999467644044</v>
      </c>
      <c r="R468" s="10" t="s">
        <v>2146</v>
      </c>
    </row>
    <row r="469" spans="2:18" ht="14.25" customHeight="1" x14ac:dyDescent="0.25">
      <c r="B469" s="11" t="s">
        <v>2147</v>
      </c>
      <c r="C469" s="11" t="s">
        <v>2148</v>
      </c>
      <c r="D469" s="11" t="s">
        <v>2149</v>
      </c>
      <c r="E469" s="11" t="s">
        <v>731</v>
      </c>
      <c r="F469" s="11" t="s">
        <v>2150</v>
      </c>
      <c r="G469" s="11" t="s">
        <v>2151</v>
      </c>
      <c r="H469" s="11" t="s">
        <v>2152</v>
      </c>
      <c r="I469" s="11">
        <v>254200000</v>
      </c>
      <c r="J469" s="11">
        <v>45945</v>
      </c>
      <c r="K469" s="11">
        <v>46021</v>
      </c>
      <c r="L469" s="11">
        <v>1</v>
      </c>
      <c r="M469" s="11">
        <v>500000000</v>
      </c>
      <c r="N469" s="11">
        <f t="shared" si="12"/>
        <v>754200000</v>
      </c>
      <c r="O469" s="11">
        <v>753748639</v>
      </c>
      <c r="P469" s="11">
        <f t="shared" si="13"/>
        <v>451361</v>
      </c>
      <c r="Q469" s="11">
        <f t="shared" si="14"/>
        <v>0.99940153672765841</v>
      </c>
      <c r="R469" s="10" t="s">
        <v>2153</v>
      </c>
    </row>
    <row r="470" spans="2:18" ht="14.25" customHeight="1" x14ac:dyDescent="0.25">
      <c r="B470" s="11" t="s">
        <v>765</v>
      </c>
      <c r="C470" s="11" t="s">
        <v>2154</v>
      </c>
      <c r="D470" s="11" t="s">
        <v>2155</v>
      </c>
      <c r="E470" s="11" t="s">
        <v>731</v>
      </c>
      <c r="F470" s="11" t="s">
        <v>2156</v>
      </c>
      <c r="G470" s="11" t="s">
        <v>2157</v>
      </c>
      <c r="H470" s="11" t="s">
        <v>2158</v>
      </c>
      <c r="I470" s="11">
        <v>3191580000</v>
      </c>
      <c r="J470" s="11">
        <v>45960</v>
      </c>
      <c r="K470" s="11">
        <v>46022</v>
      </c>
      <c r="L470" s="11" t="s">
        <v>727</v>
      </c>
      <c r="M470" s="11">
        <v>0</v>
      </c>
      <c r="N470" s="11">
        <f t="shared" si="12"/>
        <v>3191580000</v>
      </c>
      <c r="O470" s="11">
        <v>3191580000</v>
      </c>
      <c r="P470" s="11">
        <f t="shared" si="13"/>
        <v>0</v>
      </c>
      <c r="Q470" s="11">
        <f t="shared" si="14"/>
        <v>1</v>
      </c>
      <c r="R470" s="10" t="s">
        <v>2159</v>
      </c>
    </row>
    <row r="471" spans="2:18" ht="14.25" customHeight="1" x14ac:dyDescent="0.25">
      <c r="B471" s="11" t="s">
        <v>751</v>
      </c>
      <c r="C471" s="11" t="s">
        <v>2160</v>
      </c>
      <c r="D471" s="11" t="s">
        <v>2161</v>
      </c>
      <c r="E471" s="11" t="s">
        <v>739</v>
      </c>
      <c r="F471" s="11" t="s">
        <v>2162</v>
      </c>
      <c r="G471" s="11" t="s">
        <v>2163</v>
      </c>
      <c r="H471" s="11" t="s">
        <v>2164</v>
      </c>
      <c r="I471" s="11">
        <v>8014772</v>
      </c>
      <c r="J471" s="11">
        <v>45973</v>
      </c>
      <c r="K471" s="11">
        <v>46022</v>
      </c>
      <c r="L471" s="11" t="s">
        <v>727</v>
      </c>
      <c r="M471" s="11">
        <v>0</v>
      </c>
      <c r="N471" s="11">
        <f t="shared" si="12"/>
        <v>8014772</v>
      </c>
      <c r="O471" s="11">
        <v>8014765</v>
      </c>
      <c r="P471" s="11">
        <f t="shared" si="13"/>
        <v>7</v>
      </c>
      <c r="Q471" s="11">
        <f t="shared" si="14"/>
        <v>0.99999912661270962</v>
      </c>
      <c r="R471" s="10" t="s">
        <v>1298</v>
      </c>
    </row>
    <row r="472" spans="2:18" ht="14.25" customHeight="1" x14ac:dyDescent="0.25">
      <c r="B472" s="11" t="s">
        <v>714</v>
      </c>
      <c r="C472" s="11" t="s">
        <v>2165</v>
      </c>
      <c r="D472" s="11" t="s">
        <v>2166</v>
      </c>
      <c r="E472" s="11" t="s">
        <v>739</v>
      </c>
      <c r="F472" s="11" t="s">
        <v>2167</v>
      </c>
      <c r="G472" s="11" t="s">
        <v>2168</v>
      </c>
      <c r="H472" s="11" t="s">
        <v>2169</v>
      </c>
      <c r="I472" s="11">
        <v>110075298</v>
      </c>
      <c r="J472" s="11">
        <v>45974</v>
      </c>
      <c r="K472" s="11">
        <v>46003</v>
      </c>
      <c r="L472" s="11" t="s">
        <v>727</v>
      </c>
      <c r="M472" s="11">
        <v>0</v>
      </c>
      <c r="N472" s="11">
        <f t="shared" si="12"/>
        <v>110075298</v>
      </c>
      <c r="O472" s="11">
        <v>110075298</v>
      </c>
      <c r="P472" s="11">
        <f t="shared" si="13"/>
        <v>0</v>
      </c>
      <c r="Q472" s="11">
        <f t="shared" si="14"/>
        <v>1</v>
      </c>
      <c r="R472" s="10" t="s">
        <v>843</v>
      </c>
    </row>
    <row r="473" spans="2:18" ht="14.25" customHeight="1" x14ac:dyDescent="0.25">
      <c r="B473" s="11" t="s">
        <v>765</v>
      </c>
      <c r="C473" s="11" t="s">
        <v>2170</v>
      </c>
      <c r="D473" s="11" t="s">
        <v>2171</v>
      </c>
      <c r="E473" s="11" t="s">
        <v>731</v>
      </c>
      <c r="F473" s="11" t="s">
        <v>2172</v>
      </c>
      <c r="G473" s="11" t="s">
        <v>2157</v>
      </c>
      <c r="H473" s="11" t="s">
        <v>2158</v>
      </c>
      <c r="I473" s="11">
        <v>510321980</v>
      </c>
      <c r="J473" s="11">
        <v>45979</v>
      </c>
      <c r="K473" s="11">
        <v>46022</v>
      </c>
      <c r="L473" s="11" t="s">
        <v>727</v>
      </c>
      <c r="M473" s="11">
        <v>0</v>
      </c>
      <c r="N473" s="11">
        <f t="shared" si="12"/>
        <v>510321980</v>
      </c>
      <c r="O473" s="11">
        <v>510321980</v>
      </c>
      <c r="P473" s="11">
        <f t="shared" si="13"/>
        <v>0</v>
      </c>
      <c r="Q473" s="11">
        <f t="shared" si="14"/>
        <v>1</v>
      </c>
      <c r="R473" s="10" t="s">
        <v>2159</v>
      </c>
    </row>
    <row r="474" spans="2:18" ht="14.25" customHeight="1" x14ac:dyDescent="0.25">
      <c r="B474" s="11" t="s">
        <v>765</v>
      </c>
      <c r="C474" s="11" t="s">
        <v>2173</v>
      </c>
      <c r="D474" s="11" t="s">
        <v>2174</v>
      </c>
      <c r="E474" s="11" t="s">
        <v>739</v>
      </c>
      <c r="F474" s="11" t="s">
        <v>2175</v>
      </c>
      <c r="G474" s="11" t="s">
        <v>2055</v>
      </c>
      <c r="H474" s="11" t="s">
        <v>2056</v>
      </c>
      <c r="I474" s="11">
        <v>281847930</v>
      </c>
      <c r="J474" s="11">
        <v>45971</v>
      </c>
      <c r="K474" s="11">
        <v>46015</v>
      </c>
      <c r="L474" s="11" t="s">
        <v>727</v>
      </c>
      <c r="M474" s="11">
        <v>0</v>
      </c>
      <c r="N474" s="11">
        <f t="shared" si="12"/>
        <v>281847930</v>
      </c>
      <c r="O474" s="11">
        <v>281794936</v>
      </c>
      <c r="P474" s="11">
        <f t="shared" si="13"/>
        <v>52994</v>
      </c>
      <c r="Q474" s="11">
        <f t="shared" si="14"/>
        <v>0.9998119766215775</v>
      </c>
      <c r="R474" s="10" t="s">
        <v>1953</v>
      </c>
    </row>
    <row r="475" spans="2:18" ht="14.25" customHeight="1" x14ac:dyDescent="0.25">
      <c r="B475" s="11" t="s">
        <v>778</v>
      </c>
      <c r="C475" s="11" t="s">
        <v>2176</v>
      </c>
      <c r="D475" s="11" t="s">
        <v>2177</v>
      </c>
      <c r="E475" s="11" t="s">
        <v>739</v>
      </c>
      <c r="F475" s="11" t="s">
        <v>2178</v>
      </c>
      <c r="G475" s="11" t="s">
        <v>2179</v>
      </c>
      <c r="H475" s="11" t="s">
        <v>2180</v>
      </c>
      <c r="I475" s="11">
        <v>2820000000</v>
      </c>
      <c r="J475" s="11">
        <v>45961</v>
      </c>
      <c r="K475" s="11">
        <v>46326</v>
      </c>
      <c r="L475" s="11" t="s">
        <v>727</v>
      </c>
      <c r="M475" s="11">
        <v>0</v>
      </c>
      <c r="N475" s="11">
        <f t="shared" si="12"/>
        <v>2820000000</v>
      </c>
      <c r="O475" s="11">
        <v>470374092</v>
      </c>
      <c r="P475" s="11">
        <f t="shared" si="13"/>
        <v>2349625908</v>
      </c>
      <c r="Q475" s="11">
        <f t="shared" si="14"/>
        <v>0.16679932340425532</v>
      </c>
      <c r="R475" s="10" t="s">
        <v>1505</v>
      </c>
    </row>
    <row r="476" spans="2:18" ht="14.25" customHeight="1" x14ac:dyDescent="0.25">
      <c r="B476" s="11" t="s">
        <v>765</v>
      </c>
      <c r="C476" s="11" t="s">
        <v>2181</v>
      </c>
      <c r="D476" s="11" t="s">
        <v>2182</v>
      </c>
      <c r="E476" s="11" t="s">
        <v>739</v>
      </c>
      <c r="F476" s="11" t="s">
        <v>2183</v>
      </c>
      <c r="G476" s="11" t="s">
        <v>2184</v>
      </c>
      <c r="H476" s="11" t="s">
        <v>2185</v>
      </c>
      <c r="I476" s="11">
        <v>59493750</v>
      </c>
      <c r="J476" s="11">
        <v>45966</v>
      </c>
      <c r="K476" s="11">
        <v>46062</v>
      </c>
      <c r="L476" s="11" t="s">
        <v>727</v>
      </c>
      <c r="M476" s="11">
        <v>0</v>
      </c>
      <c r="N476" s="11">
        <f t="shared" si="12"/>
        <v>59493750</v>
      </c>
      <c r="O476" s="11">
        <v>0</v>
      </c>
      <c r="P476" s="11">
        <f t="shared" si="13"/>
        <v>59493750</v>
      </c>
      <c r="Q476" s="11">
        <f t="shared" si="14"/>
        <v>0</v>
      </c>
      <c r="R476" s="10" t="s">
        <v>855</v>
      </c>
    </row>
    <row r="477" spans="2:18" ht="14.25" customHeight="1" x14ac:dyDescent="0.25">
      <c r="B477" s="11" t="s">
        <v>765</v>
      </c>
      <c r="C477" s="11" t="s">
        <v>2186</v>
      </c>
      <c r="D477" s="11" t="s">
        <v>2187</v>
      </c>
      <c r="E477" s="11" t="s">
        <v>739</v>
      </c>
      <c r="F477" s="11" t="s">
        <v>2188</v>
      </c>
      <c r="G477" s="11" t="s">
        <v>2189</v>
      </c>
      <c r="H477" s="11" t="s">
        <v>2190</v>
      </c>
      <c r="I477" s="11">
        <v>627174270</v>
      </c>
      <c r="J477" s="11">
        <v>45965</v>
      </c>
      <c r="K477" s="11">
        <v>46010</v>
      </c>
      <c r="L477" s="11">
        <v>1</v>
      </c>
      <c r="M477" s="11">
        <v>0</v>
      </c>
      <c r="N477" s="11">
        <f t="shared" si="12"/>
        <v>627174270</v>
      </c>
      <c r="O477" s="11">
        <v>628174268</v>
      </c>
      <c r="P477" s="11">
        <f t="shared" si="13"/>
        <v>-999998</v>
      </c>
      <c r="Q477" s="11">
        <f t="shared" si="14"/>
        <v>1.0015944499763998</v>
      </c>
      <c r="R477" s="10" t="s">
        <v>808</v>
      </c>
    </row>
    <row r="478" spans="2:18" ht="14.25" customHeight="1" x14ac:dyDescent="0.25">
      <c r="B478" s="11" t="s">
        <v>714</v>
      </c>
      <c r="C478" s="11" t="s">
        <v>2191</v>
      </c>
      <c r="D478" s="11" t="s">
        <v>2192</v>
      </c>
      <c r="E478" s="11" t="s">
        <v>731</v>
      </c>
      <c r="F478" s="11" t="s">
        <v>2193</v>
      </c>
      <c r="G478" s="11" t="s">
        <v>2194</v>
      </c>
      <c r="H478" s="11" t="s">
        <v>2195</v>
      </c>
      <c r="I478" s="11">
        <v>5959681</v>
      </c>
      <c r="J478" s="11">
        <v>45971</v>
      </c>
      <c r="K478" s="11">
        <v>46022</v>
      </c>
      <c r="L478" s="11" t="s">
        <v>727</v>
      </c>
      <c r="M478" s="11">
        <v>0</v>
      </c>
      <c r="N478" s="11">
        <f t="shared" si="12"/>
        <v>5959681</v>
      </c>
      <c r="O478" s="11">
        <v>5959680</v>
      </c>
      <c r="P478" s="11">
        <f t="shared" si="13"/>
        <v>1</v>
      </c>
      <c r="Q478" s="11">
        <f t="shared" si="14"/>
        <v>0.99999983220578414</v>
      </c>
      <c r="R478" s="10" t="s">
        <v>2196</v>
      </c>
    </row>
    <row r="479" spans="2:18" ht="14.25" customHeight="1" x14ac:dyDescent="0.25">
      <c r="B479" s="11" t="s">
        <v>765</v>
      </c>
      <c r="C479" s="11" t="s">
        <v>2197</v>
      </c>
      <c r="D479" s="11" t="s">
        <v>2198</v>
      </c>
      <c r="E479" s="11" t="s">
        <v>739</v>
      </c>
      <c r="F479" s="11" t="s">
        <v>2199</v>
      </c>
      <c r="G479" s="11" t="s">
        <v>1151</v>
      </c>
      <c r="H479" s="11" t="s">
        <v>1152</v>
      </c>
      <c r="I479" s="11">
        <v>4417280</v>
      </c>
      <c r="J479" s="11">
        <v>45973</v>
      </c>
      <c r="K479" s="11">
        <v>46006</v>
      </c>
      <c r="L479" s="11" t="s">
        <v>727</v>
      </c>
      <c r="M479" s="11">
        <v>0</v>
      </c>
      <c r="N479" s="11">
        <f t="shared" si="12"/>
        <v>4417280</v>
      </c>
      <c r="O479" s="11">
        <v>4417280</v>
      </c>
      <c r="P479" s="11">
        <f t="shared" si="13"/>
        <v>0</v>
      </c>
      <c r="Q479" s="11">
        <f t="shared" si="14"/>
        <v>1</v>
      </c>
      <c r="R479" s="10" t="s">
        <v>2200</v>
      </c>
    </row>
    <row r="480" spans="2:18" ht="14.25" customHeight="1" x14ac:dyDescent="0.25">
      <c r="B480" s="11" t="s">
        <v>714</v>
      </c>
      <c r="C480" s="11" t="s">
        <v>2201</v>
      </c>
      <c r="D480" s="11" t="s">
        <v>2202</v>
      </c>
      <c r="E480" s="11" t="s">
        <v>739</v>
      </c>
      <c r="F480" s="11" t="s">
        <v>2203</v>
      </c>
      <c r="G480" s="11" t="s">
        <v>1131</v>
      </c>
      <c r="H480" s="11" t="s">
        <v>1132</v>
      </c>
      <c r="I480" s="11">
        <v>37235486</v>
      </c>
      <c r="J480" s="11">
        <v>45972</v>
      </c>
      <c r="K480" s="11">
        <v>46011</v>
      </c>
      <c r="L480" s="11" t="s">
        <v>727</v>
      </c>
      <c r="M480" s="11">
        <v>0</v>
      </c>
      <c r="N480" s="11">
        <f t="shared" si="12"/>
        <v>37235486</v>
      </c>
      <c r="O480" s="11">
        <v>37235485</v>
      </c>
      <c r="P480" s="11">
        <f t="shared" si="13"/>
        <v>1</v>
      </c>
      <c r="Q480" s="11">
        <f t="shared" si="14"/>
        <v>0.99999997314389832</v>
      </c>
      <c r="R480" s="10" t="s">
        <v>2204</v>
      </c>
    </row>
    <row r="481" spans="2:18" ht="14.25" customHeight="1" x14ac:dyDescent="0.25">
      <c r="B481" s="11" t="s">
        <v>765</v>
      </c>
      <c r="C481" s="11" t="s">
        <v>2205</v>
      </c>
      <c r="D481" s="11" t="s">
        <v>2206</v>
      </c>
      <c r="E481" s="11" t="s">
        <v>739</v>
      </c>
      <c r="F481" s="11" t="s">
        <v>2207</v>
      </c>
      <c r="G481" s="11" t="s">
        <v>2208</v>
      </c>
      <c r="H481" s="11" t="s">
        <v>2209</v>
      </c>
      <c r="I481" s="11">
        <v>7516040</v>
      </c>
      <c r="J481" s="11">
        <v>45973</v>
      </c>
      <c r="K481" s="11">
        <v>45996</v>
      </c>
      <c r="L481" s="11" t="s">
        <v>727</v>
      </c>
      <c r="M481" s="11">
        <v>0</v>
      </c>
      <c r="N481" s="11">
        <f t="shared" si="12"/>
        <v>7516040</v>
      </c>
      <c r="O481" s="11">
        <v>7516040</v>
      </c>
      <c r="P481" s="11">
        <f t="shared" si="13"/>
        <v>0</v>
      </c>
      <c r="Q481" s="11">
        <f t="shared" si="14"/>
        <v>1</v>
      </c>
      <c r="R481" s="10" t="s">
        <v>2210</v>
      </c>
    </row>
    <row r="482" spans="2:18" ht="14.25" customHeight="1" x14ac:dyDescent="0.25">
      <c r="B482" s="11" t="s">
        <v>758</v>
      </c>
      <c r="C482" s="11" t="s">
        <v>2211</v>
      </c>
      <c r="D482" s="11" t="s">
        <v>2212</v>
      </c>
      <c r="E482" s="11" t="s">
        <v>731</v>
      </c>
      <c r="F482" s="11" t="s">
        <v>2213</v>
      </c>
      <c r="G482" s="11" t="s">
        <v>2214</v>
      </c>
      <c r="H482" s="11" t="s">
        <v>2215</v>
      </c>
      <c r="I482" s="11">
        <v>999980861</v>
      </c>
      <c r="J482" s="11">
        <v>45971</v>
      </c>
      <c r="K482" s="11">
        <v>46022</v>
      </c>
      <c r="L482" s="11" t="s">
        <v>727</v>
      </c>
      <c r="M482" s="11">
        <v>0</v>
      </c>
      <c r="N482" s="11">
        <f t="shared" si="12"/>
        <v>999980861</v>
      </c>
      <c r="O482" s="11">
        <v>999885552</v>
      </c>
      <c r="P482" s="11">
        <f t="shared" si="13"/>
        <v>95309</v>
      </c>
      <c r="Q482" s="11">
        <f t="shared" si="14"/>
        <v>0.99990468917584618</v>
      </c>
      <c r="R482" s="10" t="s">
        <v>2216</v>
      </c>
    </row>
    <row r="483" spans="2:18" ht="14.25" customHeight="1" x14ac:dyDescent="0.25">
      <c r="B483" s="11" t="s">
        <v>778</v>
      </c>
      <c r="C483" s="11" t="s">
        <v>2217</v>
      </c>
      <c r="D483" s="11" t="s">
        <v>2218</v>
      </c>
      <c r="E483" s="11" t="s">
        <v>731</v>
      </c>
      <c r="F483" s="11" t="s">
        <v>2219</v>
      </c>
      <c r="G483" s="11" t="s">
        <v>2220</v>
      </c>
      <c r="H483" s="11" t="s">
        <v>2221</v>
      </c>
      <c r="I483" s="11">
        <v>1400000</v>
      </c>
      <c r="J483" s="11">
        <v>45968</v>
      </c>
      <c r="K483" s="11">
        <v>45998</v>
      </c>
      <c r="L483" s="11" t="s">
        <v>727</v>
      </c>
      <c r="M483" s="11">
        <v>0</v>
      </c>
      <c r="N483" s="11">
        <f t="shared" si="12"/>
        <v>1400000</v>
      </c>
      <c r="O483" s="11">
        <v>1400000</v>
      </c>
      <c r="P483" s="11">
        <f t="shared" si="13"/>
        <v>0</v>
      </c>
      <c r="Q483" s="11">
        <f t="shared" si="14"/>
        <v>1</v>
      </c>
      <c r="R483" s="10" t="s">
        <v>1505</v>
      </c>
    </row>
    <row r="484" spans="2:18" ht="14.25" customHeight="1" x14ac:dyDescent="0.25">
      <c r="B484" s="11" t="s">
        <v>765</v>
      </c>
      <c r="C484" s="11" t="s">
        <v>2222</v>
      </c>
      <c r="D484" s="11" t="s">
        <v>2223</v>
      </c>
      <c r="E484" s="11" t="s">
        <v>739</v>
      </c>
      <c r="F484" s="11" t="s">
        <v>2224</v>
      </c>
      <c r="G484" s="11" t="s">
        <v>2225</v>
      </c>
      <c r="H484" s="11" t="s">
        <v>756</v>
      </c>
      <c r="I484" s="11">
        <v>115914570865</v>
      </c>
      <c r="J484" s="11">
        <v>45986</v>
      </c>
      <c r="K484" s="11">
        <v>46752</v>
      </c>
      <c r="L484" s="11" t="s">
        <v>727</v>
      </c>
      <c r="M484" s="11">
        <v>0</v>
      </c>
      <c r="N484" s="11">
        <f t="shared" si="12"/>
        <v>115914570865</v>
      </c>
      <c r="O484" s="11">
        <v>29034633296</v>
      </c>
      <c r="P484" s="11">
        <f t="shared" si="13"/>
        <v>86879937569</v>
      </c>
      <c r="Q484" s="11">
        <f t="shared" si="14"/>
        <v>0.25048303314529119</v>
      </c>
      <c r="R484" s="10" t="s">
        <v>2226</v>
      </c>
    </row>
    <row r="485" spans="2:18" ht="14.25" customHeight="1" x14ac:dyDescent="0.25">
      <c r="B485" s="11" t="s">
        <v>765</v>
      </c>
      <c r="C485" s="11" t="s">
        <v>2227</v>
      </c>
      <c r="D485" s="11" t="s">
        <v>2228</v>
      </c>
      <c r="E485" s="11" t="s">
        <v>739</v>
      </c>
      <c r="F485" s="11" t="s">
        <v>2229</v>
      </c>
      <c r="G485" s="11" t="s">
        <v>2230</v>
      </c>
      <c r="H485" s="11" t="s">
        <v>2231</v>
      </c>
      <c r="I485" s="11">
        <v>119876640245</v>
      </c>
      <c r="J485" s="11">
        <v>45986</v>
      </c>
      <c r="K485" s="11">
        <v>46752</v>
      </c>
      <c r="L485" s="11" t="s">
        <v>727</v>
      </c>
      <c r="M485" s="11">
        <v>0</v>
      </c>
      <c r="N485" s="11">
        <f t="shared" si="12"/>
        <v>119876640245</v>
      </c>
      <c r="O485" s="11">
        <v>23650052336</v>
      </c>
      <c r="P485" s="11">
        <f t="shared" si="13"/>
        <v>96226587909</v>
      </c>
      <c r="Q485" s="11">
        <f t="shared" si="14"/>
        <v>0.19728657966777169</v>
      </c>
      <c r="R485" s="10" t="s">
        <v>2226</v>
      </c>
    </row>
    <row r="486" spans="2:18" ht="14.25" customHeight="1" x14ac:dyDescent="0.25">
      <c r="B486" s="11" t="s">
        <v>765</v>
      </c>
      <c r="C486" s="11" t="s">
        <v>2232</v>
      </c>
      <c r="D486" s="11" t="s">
        <v>2233</v>
      </c>
      <c r="E486" s="11" t="s">
        <v>739</v>
      </c>
      <c r="F486" s="11" t="s">
        <v>2234</v>
      </c>
      <c r="G486" s="11" t="s">
        <v>2235</v>
      </c>
      <c r="H486" s="11" t="s">
        <v>2236</v>
      </c>
      <c r="I486" s="11">
        <v>79955245747</v>
      </c>
      <c r="J486" s="11">
        <v>45986</v>
      </c>
      <c r="K486" s="11">
        <v>46752</v>
      </c>
      <c r="L486" s="11" t="s">
        <v>727</v>
      </c>
      <c r="M486" s="11">
        <v>0</v>
      </c>
      <c r="N486" s="11">
        <f t="shared" si="12"/>
        <v>79955245747</v>
      </c>
      <c r="O486" s="11">
        <v>23425707068</v>
      </c>
      <c r="P486" s="11">
        <f t="shared" si="13"/>
        <v>56529538679</v>
      </c>
      <c r="Q486" s="11">
        <f t="shared" si="14"/>
        <v>0.29298524254587704</v>
      </c>
      <c r="R486" s="10" t="s">
        <v>2237</v>
      </c>
    </row>
    <row r="487" spans="2:18" ht="14.25" customHeight="1" x14ac:dyDescent="0.25">
      <c r="B487" s="11" t="s">
        <v>765</v>
      </c>
      <c r="C487" s="11" t="s">
        <v>2238</v>
      </c>
      <c r="D487" s="11" t="s">
        <v>2239</v>
      </c>
      <c r="E487" s="11" t="s">
        <v>739</v>
      </c>
      <c r="F487" s="11" t="s">
        <v>2240</v>
      </c>
      <c r="G487" s="11" t="s">
        <v>2241</v>
      </c>
      <c r="H487" s="11" t="s">
        <v>2242</v>
      </c>
      <c r="I487" s="11">
        <v>1199520</v>
      </c>
      <c r="J487" s="11">
        <v>45985</v>
      </c>
      <c r="K487" s="11">
        <v>46011</v>
      </c>
      <c r="L487" s="11" t="s">
        <v>727</v>
      </c>
      <c r="M487" s="11">
        <v>0</v>
      </c>
      <c r="N487" s="11">
        <f t="shared" si="12"/>
        <v>1199520</v>
      </c>
      <c r="O487" s="11">
        <v>1199520</v>
      </c>
      <c r="P487" s="11">
        <f t="shared" si="13"/>
        <v>0</v>
      </c>
      <c r="Q487" s="11">
        <f t="shared" si="14"/>
        <v>1</v>
      </c>
      <c r="R487" s="10" t="s">
        <v>2200</v>
      </c>
    </row>
    <row r="488" spans="2:18" ht="14.25" customHeight="1" x14ac:dyDescent="0.25">
      <c r="B488" s="11" t="s">
        <v>778</v>
      </c>
      <c r="C488" s="11" t="s">
        <v>2243</v>
      </c>
      <c r="D488" s="11" t="s">
        <v>2244</v>
      </c>
      <c r="E488" s="11" t="s">
        <v>739</v>
      </c>
      <c r="F488" s="11" t="s">
        <v>2245</v>
      </c>
      <c r="G488" s="11" t="s">
        <v>1089</v>
      </c>
      <c r="H488" s="11" t="s">
        <v>1090</v>
      </c>
      <c r="I488" s="11">
        <v>142244663</v>
      </c>
      <c r="J488" s="11">
        <v>45979</v>
      </c>
      <c r="K488" s="11">
        <v>46011</v>
      </c>
      <c r="L488" s="11" t="s">
        <v>727</v>
      </c>
      <c r="M488" s="11">
        <v>0</v>
      </c>
      <c r="N488" s="11">
        <f t="shared" si="12"/>
        <v>142244663</v>
      </c>
      <c r="O488" s="11">
        <v>142244662</v>
      </c>
      <c r="P488" s="11">
        <f t="shared" si="13"/>
        <v>1</v>
      </c>
      <c r="Q488" s="11">
        <f t="shared" si="14"/>
        <v>0.99999999296985931</v>
      </c>
      <c r="R488" s="10" t="s">
        <v>1463</v>
      </c>
    </row>
    <row r="489" spans="2:18" ht="14.25" customHeight="1" x14ac:dyDescent="0.25">
      <c r="B489" s="11" t="s">
        <v>765</v>
      </c>
      <c r="C489" s="11" t="s">
        <v>2246</v>
      </c>
      <c r="D489" s="11" t="s">
        <v>2247</v>
      </c>
      <c r="E489" s="11" t="s">
        <v>739</v>
      </c>
      <c r="F489" s="11" t="s">
        <v>2248</v>
      </c>
      <c r="G489" s="11" t="s">
        <v>1999</v>
      </c>
      <c r="H489" s="11" t="s">
        <v>2000</v>
      </c>
      <c r="I489" s="11">
        <v>315806499</v>
      </c>
      <c r="J489" s="11">
        <v>45979</v>
      </c>
      <c r="K489" s="11">
        <v>46015</v>
      </c>
      <c r="L489" s="11">
        <v>1</v>
      </c>
      <c r="M489" s="11">
        <v>0</v>
      </c>
      <c r="N489" s="11">
        <f t="shared" si="12"/>
        <v>315806499</v>
      </c>
      <c r="O489" s="11">
        <v>315806497</v>
      </c>
      <c r="P489" s="11">
        <f t="shared" si="13"/>
        <v>2</v>
      </c>
      <c r="Q489" s="11">
        <f t="shared" si="14"/>
        <v>0.99999999366700809</v>
      </c>
      <c r="R489" s="10" t="s">
        <v>1480</v>
      </c>
    </row>
    <row r="490" spans="2:18" ht="14.25" customHeight="1" x14ac:dyDescent="0.25">
      <c r="B490" s="11" t="s">
        <v>2249</v>
      </c>
      <c r="C490" s="11" t="s">
        <v>2250</v>
      </c>
      <c r="D490" s="11" t="s">
        <v>2251</v>
      </c>
      <c r="E490" s="11" t="s">
        <v>739</v>
      </c>
      <c r="F490" s="11" t="s">
        <v>2252</v>
      </c>
      <c r="G490" s="11" t="s">
        <v>1478</v>
      </c>
      <c r="H490" s="11" t="s">
        <v>1479</v>
      </c>
      <c r="I490" s="11">
        <v>572390</v>
      </c>
      <c r="J490" s="11">
        <v>45985</v>
      </c>
      <c r="K490" s="11">
        <v>46022</v>
      </c>
      <c r="L490" s="11" t="s">
        <v>727</v>
      </c>
      <c r="M490" s="11">
        <v>0</v>
      </c>
      <c r="N490" s="11">
        <f t="shared" si="12"/>
        <v>572390</v>
      </c>
      <c r="O490" s="11">
        <v>572390</v>
      </c>
      <c r="P490" s="11">
        <f t="shared" si="13"/>
        <v>0</v>
      </c>
      <c r="Q490" s="11">
        <f t="shared" si="14"/>
        <v>1</v>
      </c>
      <c r="R490" s="10" t="s">
        <v>2253</v>
      </c>
    </row>
    <row r="491" spans="2:18" ht="14.25" customHeight="1" x14ac:dyDescent="0.25">
      <c r="B491" s="11" t="s">
        <v>778</v>
      </c>
      <c r="C491" s="11" t="s">
        <v>2254</v>
      </c>
      <c r="D491" s="11" t="s">
        <v>2255</v>
      </c>
      <c r="E491" s="11" t="s">
        <v>739</v>
      </c>
      <c r="F491" s="11" t="s">
        <v>2256</v>
      </c>
      <c r="G491" s="11" t="s">
        <v>1089</v>
      </c>
      <c r="H491" s="11" t="s">
        <v>1090</v>
      </c>
      <c r="I491" s="11">
        <v>639943444</v>
      </c>
      <c r="J491" s="11">
        <v>45980</v>
      </c>
      <c r="K491" s="11">
        <v>46344</v>
      </c>
      <c r="L491" s="11">
        <v>1</v>
      </c>
      <c r="M491" s="11">
        <v>209440000</v>
      </c>
      <c r="N491" s="11">
        <f t="shared" si="12"/>
        <v>849383444</v>
      </c>
      <c r="O491" s="11">
        <v>427653394</v>
      </c>
      <c r="P491" s="11">
        <f t="shared" si="13"/>
        <v>421730050</v>
      </c>
      <c r="Q491" s="11">
        <f t="shared" si="14"/>
        <v>0.50348684922095088</v>
      </c>
      <c r="R491" s="10" t="s">
        <v>2006</v>
      </c>
    </row>
    <row r="492" spans="2:18" ht="14.25" customHeight="1" x14ac:dyDescent="0.25">
      <c r="B492" s="11" t="s">
        <v>765</v>
      </c>
      <c r="C492" s="11" t="s">
        <v>2257</v>
      </c>
      <c r="D492" s="11" t="s">
        <v>2258</v>
      </c>
      <c r="E492" s="11" t="s">
        <v>739</v>
      </c>
      <c r="F492" s="11" t="s">
        <v>2259</v>
      </c>
      <c r="G492" s="11" t="s">
        <v>2260</v>
      </c>
      <c r="H492" s="11" t="s">
        <v>2261</v>
      </c>
      <c r="I492" s="11">
        <v>9237975</v>
      </c>
      <c r="J492" s="11">
        <v>45986</v>
      </c>
      <c r="K492" s="11">
        <v>46015</v>
      </c>
      <c r="L492" s="11" t="s">
        <v>727</v>
      </c>
      <c r="M492" s="11">
        <v>0</v>
      </c>
      <c r="N492" s="11">
        <f t="shared" si="12"/>
        <v>9237975</v>
      </c>
      <c r="O492" s="11">
        <v>8431868</v>
      </c>
      <c r="P492" s="11">
        <f t="shared" si="13"/>
        <v>806107</v>
      </c>
      <c r="Q492" s="11">
        <f t="shared" si="14"/>
        <v>0.91273985911414568</v>
      </c>
      <c r="R492" s="10" t="s">
        <v>2262</v>
      </c>
    </row>
    <row r="493" spans="2:18" ht="14.25" customHeight="1" x14ac:dyDescent="0.25">
      <c r="B493" s="11" t="s">
        <v>778</v>
      </c>
      <c r="C493" s="11" t="s">
        <v>2263</v>
      </c>
      <c r="D493" s="11" t="s">
        <v>2264</v>
      </c>
      <c r="E493" s="11" t="s">
        <v>731</v>
      </c>
      <c r="F493" s="11" t="s">
        <v>2265</v>
      </c>
      <c r="G493" s="11" t="s">
        <v>2266</v>
      </c>
      <c r="H493" s="11" t="s">
        <v>2267</v>
      </c>
      <c r="I493" s="11">
        <v>1150000000</v>
      </c>
      <c r="J493" s="11">
        <v>45982</v>
      </c>
      <c r="K493" s="11">
        <v>46011</v>
      </c>
      <c r="L493" s="11" t="s">
        <v>727</v>
      </c>
      <c r="M493" s="11">
        <v>0</v>
      </c>
      <c r="N493" s="11">
        <f t="shared" si="12"/>
        <v>1150000000</v>
      </c>
      <c r="O493" s="11">
        <v>1150000000</v>
      </c>
      <c r="P493" s="11">
        <f t="shared" si="13"/>
        <v>0</v>
      </c>
      <c r="Q493" s="11">
        <f t="shared" si="14"/>
        <v>1</v>
      </c>
      <c r="R493" s="10" t="s">
        <v>1505</v>
      </c>
    </row>
    <row r="494" spans="2:18" ht="14.25" customHeight="1" x14ac:dyDescent="0.25">
      <c r="B494" s="11" t="s">
        <v>778</v>
      </c>
      <c r="C494" s="11" t="s">
        <v>2268</v>
      </c>
      <c r="D494" s="11" t="s">
        <v>2269</v>
      </c>
      <c r="E494" s="11" t="s">
        <v>731</v>
      </c>
      <c r="F494" s="11" t="s">
        <v>2270</v>
      </c>
      <c r="G494" s="11" t="s">
        <v>2271</v>
      </c>
      <c r="H494" s="11" t="s">
        <v>2272</v>
      </c>
      <c r="I494" s="11">
        <v>140214972</v>
      </c>
      <c r="J494" s="11">
        <v>45986</v>
      </c>
      <c r="K494" s="11">
        <v>46022</v>
      </c>
      <c r="L494" s="11" t="s">
        <v>727</v>
      </c>
      <c r="M494" s="11">
        <v>0</v>
      </c>
      <c r="N494" s="11">
        <f t="shared" si="12"/>
        <v>140214972</v>
      </c>
      <c r="O494" s="11">
        <v>140214972</v>
      </c>
      <c r="P494" s="11">
        <f t="shared" si="13"/>
        <v>0</v>
      </c>
      <c r="Q494" s="11">
        <f t="shared" si="14"/>
        <v>1</v>
      </c>
      <c r="R494" s="10" t="s">
        <v>2273</v>
      </c>
    </row>
    <row r="495" spans="2:18" ht="14.25" customHeight="1" x14ac:dyDescent="0.25">
      <c r="B495" s="11" t="s">
        <v>2249</v>
      </c>
      <c r="C495" s="11" t="s">
        <v>2274</v>
      </c>
      <c r="D495" s="11" t="s">
        <v>2275</v>
      </c>
      <c r="E495" s="11" t="s">
        <v>739</v>
      </c>
      <c r="F495" s="11" t="s">
        <v>2276</v>
      </c>
      <c r="G495" s="11" t="s">
        <v>2277</v>
      </c>
      <c r="H495" s="11" t="s">
        <v>2278</v>
      </c>
      <c r="I495" s="11">
        <v>19999997</v>
      </c>
      <c r="J495" s="11">
        <v>45987</v>
      </c>
      <c r="K495" s="11">
        <v>46022</v>
      </c>
      <c r="L495" s="11" t="s">
        <v>727</v>
      </c>
      <c r="M495" s="11">
        <v>0</v>
      </c>
      <c r="N495" s="11">
        <f t="shared" si="12"/>
        <v>19999997</v>
      </c>
      <c r="O495" s="11">
        <v>19999996</v>
      </c>
      <c r="P495" s="11">
        <f t="shared" si="13"/>
        <v>1</v>
      </c>
      <c r="Q495" s="11">
        <f t="shared" si="14"/>
        <v>0.99999994999999253</v>
      </c>
      <c r="R495" s="10" t="s">
        <v>2253</v>
      </c>
    </row>
    <row r="496" spans="2:18" ht="14.25" customHeight="1" x14ac:dyDescent="0.25">
      <c r="B496" s="11" t="s">
        <v>765</v>
      </c>
      <c r="C496" s="11" t="s">
        <v>2279</v>
      </c>
      <c r="D496" s="11" t="s">
        <v>2280</v>
      </c>
      <c r="E496" s="11" t="s">
        <v>739</v>
      </c>
      <c r="F496" s="11" t="s">
        <v>2281</v>
      </c>
      <c r="G496" s="11" t="s">
        <v>2168</v>
      </c>
      <c r="H496" s="11" t="s">
        <v>2169</v>
      </c>
      <c r="I496" s="11">
        <v>49004200</v>
      </c>
      <c r="J496" s="11">
        <v>45992</v>
      </c>
      <c r="K496" s="11">
        <v>46006</v>
      </c>
      <c r="L496" s="11" t="s">
        <v>727</v>
      </c>
      <c r="M496" s="11">
        <v>0</v>
      </c>
      <c r="N496" s="11">
        <f t="shared" si="12"/>
        <v>49004200</v>
      </c>
      <c r="O496" s="11">
        <v>49004200</v>
      </c>
      <c r="P496" s="11">
        <f t="shared" si="13"/>
        <v>0</v>
      </c>
      <c r="Q496" s="11">
        <f t="shared" si="14"/>
        <v>1</v>
      </c>
      <c r="R496" s="10" t="s">
        <v>1876</v>
      </c>
    </row>
    <row r="497" spans="2:18" ht="14.25" customHeight="1" x14ac:dyDescent="0.25">
      <c r="B497" s="11" t="s">
        <v>765</v>
      </c>
      <c r="C497" s="11" t="s">
        <v>2282</v>
      </c>
      <c r="D497" s="11" t="s">
        <v>2283</v>
      </c>
      <c r="E497" s="11" t="s">
        <v>739</v>
      </c>
      <c r="F497" s="11" t="s">
        <v>2284</v>
      </c>
      <c r="G497" s="11" t="s">
        <v>2285</v>
      </c>
      <c r="H497" s="11" t="s">
        <v>2286</v>
      </c>
      <c r="I497" s="11">
        <v>2299068</v>
      </c>
      <c r="J497" s="11">
        <v>45986</v>
      </c>
      <c r="K497" s="11">
        <v>46016</v>
      </c>
      <c r="L497" s="11" t="s">
        <v>727</v>
      </c>
      <c r="M497" s="11">
        <v>0</v>
      </c>
      <c r="N497" s="11">
        <f t="shared" si="12"/>
        <v>2299068</v>
      </c>
      <c r="O497" s="11">
        <v>2299068</v>
      </c>
      <c r="P497" s="11">
        <f t="shared" si="13"/>
        <v>0</v>
      </c>
      <c r="Q497" s="11">
        <f t="shared" si="14"/>
        <v>1</v>
      </c>
      <c r="R497" s="10" t="s">
        <v>2287</v>
      </c>
    </row>
    <row r="498" spans="2:18" ht="14.25" customHeight="1" x14ac:dyDescent="0.25">
      <c r="B498" s="11" t="s">
        <v>2249</v>
      </c>
      <c r="C498" s="11" t="s">
        <v>2288</v>
      </c>
      <c r="D498" s="11" t="s">
        <v>2289</v>
      </c>
      <c r="E498" s="11" t="s">
        <v>739</v>
      </c>
      <c r="F498" s="11" t="s">
        <v>2290</v>
      </c>
      <c r="G498" s="11" t="s">
        <v>2291</v>
      </c>
      <c r="H498" s="11" t="s">
        <v>2292</v>
      </c>
      <c r="I498" s="11">
        <v>170944928</v>
      </c>
      <c r="J498" s="11">
        <v>45988</v>
      </c>
      <c r="K498" s="11">
        <v>46022</v>
      </c>
      <c r="L498" s="11" t="s">
        <v>727</v>
      </c>
      <c r="M498" s="11">
        <v>0</v>
      </c>
      <c r="N498" s="11">
        <f t="shared" si="12"/>
        <v>170944928</v>
      </c>
      <c r="O498" s="11">
        <v>170944920</v>
      </c>
      <c r="P498" s="11">
        <f t="shared" si="13"/>
        <v>8</v>
      </c>
      <c r="Q498" s="11">
        <f t="shared" si="14"/>
        <v>0.99999995320130231</v>
      </c>
      <c r="R498" s="10" t="s">
        <v>2253</v>
      </c>
    </row>
    <row r="499" spans="2:18" ht="14.25" customHeight="1" x14ac:dyDescent="0.25">
      <c r="B499" s="11" t="s">
        <v>758</v>
      </c>
      <c r="C499" s="11" t="s">
        <v>2293</v>
      </c>
      <c r="D499" s="11" t="s">
        <v>2294</v>
      </c>
      <c r="E499" s="11" t="s">
        <v>731</v>
      </c>
      <c r="F499" s="11" t="s">
        <v>2295</v>
      </c>
      <c r="G499" s="11" t="s">
        <v>2296</v>
      </c>
      <c r="H499" s="11" t="s">
        <v>2297</v>
      </c>
      <c r="I499" s="11">
        <v>23800000</v>
      </c>
      <c r="J499" s="11">
        <v>45990</v>
      </c>
      <c r="K499" s="11">
        <v>46001</v>
      </c>
      <c r="L499" s="11" t="s">
        <v>727</v>
      </c>
      <c r="M499" s="11">
        <v>0</v>
      </c>
      <c r="N499" s="11">
        <f t="shared" si="12"/>
        <v>23800000</v>
      </c>
      <c r="O499" s="11">
        <v>23800000</v>
      </c>
      <c r="P499" s="11">
        <f t="shared" si="13"/>
        <v>0</v>
      </c>
      <c r="Q499" s="11">
        <f t="shared" si="14"/>
        <v>1</v>
      </c>
      <c r="R499" s="10" t="s">
        <v>2216</v>
      </c>
    </row>
    <row r="500" spans="2:18" ht="14.25" customHeight="1" x14ac:dyDescent="0.25">
      <c r="B500" s="11" t="s">
        <v>765</v>
      </c>
      <c r="C500" s="11" t="s">
        <v>2298</v>
      </c>
      <c r="D500" s="11" t="s">
        <v>2299</v>
      </c>
      <c r="E500" s="11" t="s">
        <v>731</v>
      </c>
      <c r="F500" s="11" t="s">
        <v>2300</v>
      </c>
      <c r="G500" s="11" t="s">
        <v>2301</v>
      </c>
      <c r="H500" s="11" t="s">
        <v>2302</v>
      </c>
      <c r="I500" s="11">
        <v>713404969</v>
      </c>
      <c r="J500" s="11">
        <v>45974</v>
      </c>
      <c r="K500" s="11">
        <v>46022</v>
      </c>
      <c r="L500" s="11" t="s">
        <v>727</v>
      </c>
      <c r="M500" s="11">
        <v>0</v>
      </c>
      <c r="N500" s="11">
        <f t="shared" si="12"/>
        <v>713404969</v>
      </c>
      <c r="O500" s="11">
        <v>713404931</v>
      </c>
      <c r="P500" s="11">
        <f t="shared" si="13"/>
        <v>38</v>
      </c>
      <c r="Q500" s="11">
        <f t="shared" si="14"/>
        <v>0.99999994673432113</v>
      </c>
      <c r="R500" s="10" t="s">
        <v>1237</v>
      </c>
    </row>
    <row r="501" spans="2:18" ht="14.25" customHeight="1" x14ac:dyDescent="0.25">
      <c r="B501" s="11" t="s">
        <v>765</v>
      </c>
      <c r="C501" s="11" t="s">
        <v>2303</v>
      </c>
      <c r="D501" s="11" t="s">
        <v>2304</v>
      </c>
      <c r="E501" s="11" t="s">
        <v>739</v>
      </c>
      <c r="F501" s="11" t="s">
        <v>2305</v>
      </c>
      <c r="G501" s="11" t="s">
        <v>2306</v>
      </c>
      <c r="H501" s="11" t="s">
        <v>2307</v>
      </c>
      <c r="I501" s="11">
        <v>43029210</v>
      </c>
      <c r="J501" s="11">
        <v>45979</v>
      </c>
      <c r="K501" s="11">
        <v>45989</v>
      </c>
      <c r="L501" s="11" t="s">
        <v>727</v>
      </c>
      <c r="M501" s="11">
        <v>0</v>
      </c>
      <c r="N501" s="11">
        <f t="shared" si="12"/>
        <v>43029210</v>
      </c>
      <c r="O501" s="11">
        <v>43029210</v>
      </c>
      <c r="P501" s="11">
        <f t="shared" si="13"/>
        <v>0</v>
      </c>
      <c r="Q501" s="11">
        <f t="shared" si="14"/>
        <v>1</v>
      </c>
      <c r="R501" s="10" t="s">
        <v>2017</v>
      </c>
    </row>
    <row r="502" spans="2:18" ht="14.25" customHeight="1" x14ac:dyDescent="0.25">
      <c r="B502" s="11" t="s">
        <v>751</v>
      </c>
      <c r="C502" s="11" t="s">
        <v>2308</v>
      </c>
      <c r="D502" s="11" t="s">
        <v>2309</v>
      </c>
      <c r="E502" s="11" t="s">
        <v>739</v>
      </c>
      <c r="F502" s="11" t="s">
        <v>2310</v>
      </c>
      <c r="G502" s="11" t="s">
        <v>2168</v>
      </c>
      <c r="H502" s="11" t="s">
        <v>2169</v>
      </c>
      <c r="I502" s="11">
        <v>121979390</v>
      </c>
      <c r="J502" s="11">
        <v>45996</v>
      </c>
      <c r="K502" s="11">
        <v>46020</v>
      </c>
      <c r="L502" s="11">
        <v>1</v>
      </c>
      <c r="M502" s="11">
        <v>0</v>
      </c>
      <c r="N502" s="11">
        <f t="shared" si="12"/>
        <v>121979390</v>
      </c>
      <c r="O502" s="11">
        <v>80979310</v>
      </c>
      <c r="P502" s="11">
        <f t="shared" si="13"/>
        <v>41000080</v>
      </c>
      <c r="Q502" s="11">
        <f t="shared" si="14"/>
        <v>0.66387698774358517</v>
      </c>
      <c r="R502" s="10" t="s">
        <v>2311</v>
      </c>
    </row>
    <row r="503" spans="2:18" ht="14.25" customHeight="1" x14ac:dyDescent="0.25">
      <c r="B503" s="11" t="s">
        <v>751</v>
      </c>
      <c r="C503" s="11" t="s">
        <v>2312</v>
      </c>
      <c r="D503" s="11" t="s">
        <v>2313</v>
      </c>
      <c r="E503" s="11" t="s">
        <v>731</v>
      </c>
      <c r="F503" s="11" t="s">
        <v>2314</v>
      </c>
      <c r="G503" s="11" t="s">
        <v>2315</v>
      </c>
      <c r="H503" s="11" t="s">
        <v>2316</v>
      </c>
      <c r="I503" s="11">
        <v>3150004394</v>
      </c>
      <c r="J503" s="11">
        <v>45987</v>
      </c>
      <c r="K503" s="11">
        <v>46022</v>
      </c>
      <c r="L503" s="11" t="s">
        <v>727</v>
      </c>
      <c r="M503" s="11">
        <v>0</v>
      </c>
      <c r="N503" s="11">
        <f t="shared" si="12"/>
        <v>3150004394</v>
      </c>
      <c r="O503" s="11">
        <v>0</v>
      </c>
      <c r="P503" s="11">
        <f t="shared" si="13"/>
        <v>3150004394</v>
      </c>
      <c r="Q503" s="11">
        <f t="shared" si="14"/>
        <v>0</v>
      </c>
      <c r="R503" s="10" t="s">
        <v>2317</v>
      </c>
    </row>
    <row r="504" spans="2:18" ht="14.25" customHeight="1" x14ac:dyDescent="0.25">
      <c r="B504" s="11" t="s">
        <v>714</v>
      </c>
      <c r="C504" s="11" t="s">
        <v>2318</v>
      </c>
      <c r="D504" s="11" t="s">
        <v>2319</v>
      </c>
      <c r="E504" s="11" t="s">
        <v>739</v>
      </c>
      <c r="F504" s="11" t="s">
        <v>2320</v>
      </c>
      <c r="G504" s="11" t="s">
        <v>990</v>
      </c>
      <c r="H504" s="11" t="s">
        <v>991</v>
      </c>
      <c r="I504" s="11">
        <v>500032764</v>
      </c>
      <c r="J504" s="11">
        <v>45994</v>
      </c>
      <c r="K504" s="11">
        <v>46022</v>
      </c>
      <c r="L504" s="11" t="s">
        <v>727</v>
      </c>
      <c r="M504" s="11">
        <v>0</v>
      </c>
      <c r="N504" s="11">
        <f t="shared" si="12"/>
        <v>500032764</v>
      </c>
      <c r="O504" s="11">
        <v>240393804</v>
      </c>
      <c r="P504" s="11">
        <f t="shared" si="13"/>
        <v>259638960</v>
      </c>
      <c r="Q504" s="11">
        <f t="shared" si="14"/>
        <v>0.48075610501395066</v>
      </c>
      <c r="R504" s="10" t="s">
        <v>1141</v>
      </c>
    </row>
    <row r="505" spans="2:18" ht="14.25" customHeight="1" x14ac:dyDescent="0.25">
      <c r="B505" s="11" t="s">
        <v>758</v>
      </c>
      <c r="C505" s="11" t="s">
        <v>2321</v>
      </c>
      <c r="D505" s="11" t="s">
        <v>2322</v>
      </c>
      <c r="E505" s="11" t="s">
        <v>731</v>
      </c>
      <c r="F505" s="11" t="s">
        <v>2323</v>
      </c>
      <c r="G505" s="11" t="s">
        <v>2324</v>
      </c>
      <c r="H505" s="11" t="s">
        <v>2325</v>
      </c>
      <c r="I505" s="11">
        <v>120000000</v>
      </c>
      <c r="J505" s="11">
        <v>45972</v>
      </c>
      <c r="K505" s="11">
        <v>45978</v>
      </c>
      <c r="L505" s="11" t="s">
        <v>727</v>
      </c>
      <c r="M505" s="11">
        <v>0</v>
      </c>
      <c r="N505" s="11">
        <f t="shared" si="12"/>
        <v>120000000</v>
      </c>
      <c r="O505" s="11">
        <v>120000000</v>
      </c>
      <c r="P505" s="11">
        <f t="shared" si="13"/>
        <v>0</v>
      </c>
      <c r="Q505" s="11">
        <f t="shared" si="14"/>
        <v>1</v>
      </c>
      <c r="R505" s="10" t="s">
        <v>764</v>
      </c>
    </row>
    <row r="506" spans="2:18" ht="14.25" customHeight="1" x14ac:dyDescent="0.25">
      <c r="B506" s="11" t="s">
        <v>758</v>
      </c>
      <c r="C506" s="11" t="s">
        <v>2326</v>
      </c>
      <c r="D506" s="11" t="s">
        <v>2327</v>
      </c>
      <c r="E506" s="11" t="s">
        <v>731</v>
      </c>
      <c r="F506" s="11" t="s">
        <v>2328</v>
      </c>
      <c r="G506" s="11" t="s">
        <v>2329</v>
      </c>
      <c r="H506" s="11" t="s">
        <v>2330</v>
      </c>
      <c r="I506" s="11">
        <v>199920000</v>
      </c>
      <c r="J506" s="11">
        <v>45965</v>
      </c>
      <c r="K506" s="11">
        <v>45967</v>
      </c>
      <c r="L506" s="11" t="s">
        <v>727</v>
      </c>
      <c r="M506" s="11">
        <v>0</v>
      </c>
      <c r="N506" s="11">
        <f t="shared" ref="N506:N569" si="15">SUM(I506+M506)</f>
        <v>199920000</v>
      </c>
      <c r="O506" s="11">
        <v>199920000</v>
      </c>
      <c r="P506" s="11">
        <f t="shared" si="13"/>
        <v>0</v>
      </c>
      <c r="Q506" s="11">
        <f t="shared" si="14"/>
        <v>1</v>
      </c>
      <c r="R506" s="10" t="s">
        <v>764</v>
      </c>
    </row>
    <row r="507" spans="2:18" ht="14.25" customHeight="1" x14ac:dyDescent="0.25">
      <c r="B507" s="11" t="s">
        <v>758</v>
      </c>
      <c r="C507" s="11" t="s">
        <v>2331</v>
      </c>
      <c r="D507" s="11" t="s">
        <v>2332</v>
      </c>
      <c r="E507" s="11" t="s">
        <v>731</v>
      </c>
      <c r="F507" s="11" t="s">
        <v>2333</v>
      </c>
      <c r="G507" s="11" t="s">
        <v>2334</v>
      </c>
      <c r="H507" s="11">
        <v>1107093960</v>
      </c>
      <c r="I507" s="11">
        <v>100000000</v>
      </c>
      <c r="J507" s="11">
        <v>45968</v>
      </c>
      <c r="K507" s="11">
        <v>46022</v>
      </c>
      <c r="L507" s="11" t="s">
        <v>727</v>
      </c>
      <c r="M507" s="11">
        <v>0</v>
      </c>
      <c r="N507" s="11">
        <f t="shared" si="15"/>
        <v>100000000</v>
      </c>
      <c r="O507" s="11">
        <v>100000000</v>
      </c>
      <c r="P507" s="11">
        <f t="shared" ref="P507:P533" si="16">N507-O507</f>
        <v>0</v>
      </c>
      <c r="Q507" s="11">
        <f t="shared" ref="Q507:Q533" si="17">O507/N507</f>
        <v>1</v>
      </c>
      <c r="R507" s="10" t="s">
        <v>764</v>
      </c>
    </row>
    <row r="508" spans="2:18" ht="14.25" customHeight="1" x14ac:dyDescent="0.25">
      <c r="B508" s="11" t="s">
        <v>758</v>
      </c>
      <c r="C508" s="11" t="s">
        <v>2335</v>
      </c>
      <c r="D508" s="11" t="s">
        <v>2336</v>
      </c>
      <c r="E508" s="11" t="s">
        <v>731</v>
      </c>
      <c r="F508" s="11" t="s">
        <v>2337</v>
      </c>
      <c r="G508" s="11" t="s">
        <v>2338</v>
      </c>
      <c r="H508" s="11" t="s">
        <v>1020</v>
      </c>
      <c r="I508" s="11">
        <v>50000000</v>
      </c>
      <c r="J508" s="11">
        <v>45980</v>
      </c>
      <c r="K508" s="11">
        <v>45981</v>
      </c>
      <c r="L508" s="11" t="s">
        <v>727</v>
      </c>
      <c r="M508" s="11">
        <v>0</v>
      </c>
      <c r="N508" s="11">
        <f t="shared" si="15"/>
        <v>50000000</v>
      </c>
      <c r="O508" s="11">
        <v>50000000</v>
      </c>
      <c r="P508" s="11">
        <f t="shared" si="16"/>
        <v>0</v>
      </c>
      <c r="Q508" s="11">
        <f t="shared" si="17"/>
        <v>1</v>
      </c>
      <c r="R508" s="10" t="s">
        <v>764</v>
      </c>
    </row>
    <row r="509" spans="2:18" ht="14.25" customHeight="1" x14ac:dyDescent="0.25">
      <c r="B509" s="11" t="s">
        <v>765</v>
      </c>
      <c r="C509" s="11" t="s">
        <v>2339</v>
      </c>
      <c r="D509" s="11" t="s">
        <v>2340</v>
      </c>
      <c r="E509" s="11" t="s">
        <v>739</v>
      </c>
      <c r="F509" s="11" t="s">
        <v>2341</v>
      </c>
      <c r="G509" s="11" t="s">
        <v>824</v>
      </c>
      <c r="H509" s="11" t="s">
        <v>825</v>
      </c>
      <c r="I509" s="11">
        <v>327518450</v>
      </c>
      <c r="J509" s="11">
        <v>45994</v>
      </c>
      <c r="K509" s="11">
        <v>46022</v>
      </c>
      <c r="L509" s="11" t="s">
        <v>727</v>
      </c>
      <c r="M509" s="11">
        <v>0</v>
      </c>
      <c r="N509" s="11">
        <f t="shared" si="15"/>
        <v>327518450</v>
      </c>
      <c r="O509" s="11">
        <v>324543450</v>
      </c>
      <c r="P509" s="11">
        <f t="shared" si="16"/>
        <v>2975000</v>
      </c>
      <c r="Q509" s="11">
        <f t="shared" si="17"/>
        <v>0.99091654225891701</v>
      </c>
      <c r="R509" s="10" t="s">
        <v>2342</v>
      </c>
    </row>
    <row r="510" spans="2:18" ht="14.25" customHeight="1" x14ac:dyDescent="0.25">
      <c r="B510" s="11" t="s">
        <v>765</v>
      </c>
      <c r="C510" s="11" t="s">
        <v>2343</v>
      </c>
      <c r="D510" s="11" t="s">
        <v>2344</v>
      </c>
      <c r="E510" s="11" t="s">
        <v>739</v>
      </c>
      <c r="F510" s="11" t="s">
        <v>2345</v>
      </c>
      <c r="G510" s="11" t="s">
        <v>2346</v>
      </c>
      <c r="H510" s="11" t="s">
        <v>2347</v>
      </c>
      <c r="I510" s="11">
        <v>5967731</v>
      </c>
      <c r="J510" s="11">
        <v>45995</v>
      </c>
      <c r="K510" s="11">
        <v>46006</v>
      </c>
      <c r="L510" s="11" t="s">
        <v>727</v>
      </c>
      <c r="M510" s="11">
        <v>0</v>
      </c>
      <c r="N510" s="11">
        <f t="shared" si="15"/>
        <v>5967731</v>
      </c>
      <c r="O510" s="11">
        <v>5967731</v>
      </c>
      <c r="P510" s="11">
        <f t="shared" si="16"/>
        <v>0</v>
      </c>
      <c r="Q510" s="11">
        <f t="shared" si="17"/>
        <v>1</v>
      </c>
      <c r="R510" s="10" t="s">
        <v>855</v>
      </c>
    </row>
    <row r="511" spans="2:18" ht="14.25" customHeight="1" x14ac:dyDescent="0.25">
      <c r="B511" s="11" t="s">
        <v>714</v>
      </c>
      <c r="C511" s="11" t="s">
        <v>2348</v>
      </c>
      <c r="D511" s="11" t="s">
        <v>2349</v>
      </c>
      <c r="E511" s="11" t="s">
        <v>739</v>
      </c>
      <c r="F511" s="11" t="s">
        <v>2350</v>
      </c>
      <c r="G511" s="11" t="s">
        <v>2351</v>
      </c>
      <c r="H511" s="11" t="s">
        <v>2352</v>
      </c>
      <c r="I511" s="11">
        <v>2199999991</v>
      </c>
      <c r="J511" s="11">
        <v>45994</v>
      </c>
      <c r="K511" s="11">
        <v>46105</v>
      </c>
      <c r="L511" s="11" t="s">
        <v>727</v>
      </c>
      <c r="M511" s="11">
        <v>0</v>
      </c>
      <c r="N511" s="11">
        <f t="shared" si="15"/>
        <v>2199999991</v>
      </c>
      <c r="O511" s="11">
        <v>942069752</v>
      </c>
      <c r="P511" s="11">
        <f t="shared" si="16"/>
        <v>1257930239</v>
      </c>
      <c r="Q511" s="11">
        <f t="shared" si="17"/>
        <v>0.42821352538814622</v>
      </c>
      <c r="R511" s="10" t="s">
        <v>735</v>
      </c>
    </row>
    <row r="512" spans="2:18" ht="14.25" customHeight="1" x14ac:dyDescent="0.25">
      <c r="B512" s="11" t="s">
        <v>751</v>
      </c>
      <c r="C512" s="11" t="s">
        <v>2353</v>
      </c>
      <c r="D512" s="11" t="s">
        <v>897</v>
      </c>
      <c r="E512" s="11" t="s">
        <v>897</v>
      </c>
      <c r="F512" s="11" t="s">
        <v>2354</v>
      </c>
      <c r="G512" s="11" t="s">
        <v>1970</v>
      </c>
      <c r="H512" s="11" t="s">
        <v>1971</v>
      </c>
      <c r="I512" s="11">
        <v>289999956</v>
      </c>
      <c r="J512" s="11">
        <v>46001</v>
      </c>
      <c r="K512" s="11">
        <v>46022</v>
      </c>
      <c r="L512" s="11" t="s">
        <v>727</v>
      </c>
      <c r="M512" s="11">
        <v>0</v>
      </c>
      <c r="N512" s="11">
        <f t="shared" si="15"/>
        <v>289999956</v>
      </c>
      <c r="O512" s="11">
        <v>289999954</v>
      </c>
      <c r="P512" s="11">
        <f t="shared" si="16"/>
        <v>2</v>
      </c>
      <c r="Q512" s="11">
        <f t="shared" si="17"/>
        <v>0.99999999310344723</v>
      </c>
      <c r="R512" s="10" t="s">
        <v>2355</v>
      </c>
    </row>
    <row r="513" spans="2:18" ht="14.25" customHeight="1" x14ac:dyDescent="0.25">
      <c r="B513" s="11" t="s">
        <v>778</v>
      </c>
      <c r="C513" s="11" t="s">
        <v>2356</v>
      </c>
      <c r="D513" s="11" t="s">
        <v>2357</v>
      </c>
      <c r="E513" s="11" t="s">
        <v>739</v>
      </c>
      <c r="F513" s="11" t="s">
        <v>2358</v>
      </c>
      <c r="G513" s="11" t="s">
        <v>2359</v>
      </c>
      <c r="H513" s="11" t="s">
        <v>2360</v>
      </c>
      <c r="I513" s="11">
        <v>250000000</v>
      </c>
      <c r="J513" s="11">
        <v>45995</v>
      </c>
      <c r="K513" s="11">
        <v>46020</v>
      </c>
      <c r="L513" s="11" t="s">
        <v>727</v>
      </c>
      <c r="M513" s="11">
        <v>0</v>
      </c>
      <c r="N513" s="11">
        <f t="shared" si="15"/>
        <v>250000000</v>
      </c>
      <c r="O513" s="11">
        <v>250000000</v>
      </c>
      <c r="P513" s="11">
        <f t="shared" si="16"/>
        <v>0</v>
      </c>
      <c r="Q513" s="11">
        <f t="shared" si="17"/>
        <v>1</v>
      </c>
      <c r="R513" s="10" t="s">
        <v>1505</v>
      </c>
    </row>
    <row r="514" spans="2:18" ht="14.25" customHeight="1" x14ac:dyDescent="0.25">
      <c r="B514" s="11" t="s">
        <v>966</v>
      </c>
      <c r="C514" s="11" t="s">
        <v>2361</v>
      </c>
      <c r="D514" s="11" t="s">
        <v>572</v>
      </c>
      <c r="E514" s="11" t="s">
        <v>739</v>
      </c>
      <c r="F514" s="11" t="s">
        <v>200</v>
      </c>
      <c r="G514" s="11" t="s">
        <v>1787</v>
      </c>
      <c r="H514" s="11" t="s">
        <v>1788</v>
      </c>
      <c r="I514" s="11">
        <v>189430031</v>
      </c>
      <c r="J514" s="11">
        <v>45996</v>
      </c>
      <c r="K514" s="11">
        <v>46046</v>
      </c>
      <c r="L514" s="11" t="s">
        <v>727</v>
      </c>
      <c r="M514" s="11">
        <v>0</v>
      </c>
      <c r="N514" s="11">
        <f t="shared" si="15"/>
        <v>189430031</v>
      </c>
      <c r="O514" s="11">
        <v>0</v>
      </c>
      <c r="P514" s="11">
        <f t="shared" si="16"/>
        <v>189430031</v>
      </c>
      <c r="Q514" s="11">
        <f t="shared" si="17"/>
        <v>0</v>
      </c>
      <c r="R514" s="10" t="s">
        <v>244</v>
      </c>
    </row>
    <row r="515" spans="2:18" ht="14.25" customHeight="1" x14ac:dyDescent="0.25">
      <c r="B515" s="11" t="s">
        <v>778</v>
      </c>
      <c r="C515" s="11" t="s">
        <v>2362</v>
      </c>
      <c r="D515" s="11" t="s">
        <v>2363</v>
      </c>
      <c r="E515" s="11" t="s">
        <v>731</v>
      </c>
      <c r="F515" s="11" t="s">
        <v>2364</v>
      </c>
      <c r="G515" s="11" t="s">
        <v>2365</v>
      </c>
      <c r="H515" s="11" t="s">
        <v>2366</v>
      </c>
      <c r="I515" s="11">
        <v>1245852948</v>
      </c>
      <c r="J515" s="11">
        <v>46000</v>
      </c>
      <c r="K515" s="11">
        <v>46011</v>
      </c>
      <c r="L515" s="11">
        <v>1</v>
      </c>
      <c r="M515" s="11">
        <v>0</v>
      </c>
      <c r="N515" s="11">
        <f t="shared" si="15"/>
        <v>1245852948</v>
      </c>
      <c r="O515" s="11">
        <v>1245852946</v>
      </c>
      <c r="P515" s="11">
        <f t="shared" si="16"/>
        <v>2</v>
      </c>
      <c r="Q515" s="11">
        <f t="shared" si="17"/>
        <v>0.99999999839467413</v>
      </c>
      <c r="R515" s="10" t="s">
        <v>2367</v>
      </c>
    </row>
    <row r="516" spans="2:18" ht="14.25" customHeight="1" x14ac:dyDescent="0.25">
      <c r="B516" s="11" t="s">
        <v>778</v>
      </c>
      <c r="C516" s="11" t="s">
        <v>2368</v>
      </c>
      <c r="D516" s="11" t="s">
        <v>2369</v>
      </c>
      <c r="E516" s="11" t="s">
        <v>731</v>
      </c>
      <c r="F516" s="11" t="s">
        <v>2370</v>
      </c>
      <c r="G516" s="11" t="s">
        <v>2371</v>
      </c>
      <c r="H516" s="11" t="s">
        <v>2372</v>
      </c>
      <c r="I516" s="11">
        <v>810000000</v>
      </c>
      <c r="J516" s="11">
        <v>45992</v>
      </c>
      <c r="K516" s="11">
        <v>46022</v>
      </c>
      <c r="L516" s="11" t="s">
        <v>727</v>
      </c>
      <c r="M516" s="11">
        <v>0</v>
      </c>
      <c r="N516" s="11">
        <f t="shared" si="15"/>
        <v>810000000</v>
      </c>
      <c r="O516" s="11">
        <v>810000000</v>
      </c>
      <c r="P516" s="11">
        <f t="shared" si="16"/>
        <v>0</v>
      </c>
      <c r="Q516" s="11">
        <f t="shared" si="17"/>
        <v>1</v>
      </c>
      <c r="R516" s="10" t="s">
        <v>2273</v>
      </c>
    </row>
    <row r="517" spans="2:18" ht="14.25" customHeight="1" x14ac:dyDescent="0.25">
      <c r="B517" s="11" t="s">
        <v>778</v>
      </c>
      <c r="C517" s="11" t="s">
        <v>2373</v>
      </c>
      <c r="D517" s="11" t="s">
        <v>2374</v>
      </c>
      <c r="E517" s="11" t="s">
        <v>731</v>
      </c>
      <c r="F517" s="11" t="s">
        <v>2375</v>
      </c>
      <c r="G517" s="11" t="s">
        <v>937</v>
      </c>
      <c r="H517" s="11" t="s">
        <v>938</v>
      </c>
      <c r="I517" s="11">
        <v>314351310</v>
      </c>
      <c r="J517" s="11">
        <v>46000</v>
      </c>
      <c r="K517" s="11">
        <v>46021</v>
      </c>
      <c r="L517" s="11" t="s">
        <v>727</v>
      </c>
      <c r="M517" s="11">
        <v>0</v>
      </c>
      <c r="N517" s="11">
        <f t="shared" si="15"/>
        <v>314351310</v>
      </c>
      <c r="O517" s="11">
        <v>314351310</v>
      </c>
      <c r="P517" s="11">
        <f t="shared" si="16"/>
        <v>0</v>
      </c>
      <c r="Q517" s="11">
        <f t="shared" si="17"/>
        <v>1</v>
      </c>
      <c r="R517" s="10" t="s">
        <v>939</v>
      </c>
    </row>
    <row r="518" spans="2:18" ht="14.25" customHeight="1" x14ac:dyDescent="0.25">
      <c r="B518" s="11" t="s">
        <v>778</v>
      </c>
      <c r="C518" s="11" t="s">
        <v>2376</v>
      </c>
      <c r="D518" s="11" t="s">
        <v>2377</v>
      </c>
      <c r="E518" s="11" t="s">
        <v>739</v>
      </c>
      <c r="F518" s="11" t="s">
        <v>2378</v>
      </c>
      <c r="G518" s="11" t="s">
        <v>2379</v>
      </c>
      <c r="H518" s="11" t="s">
        <v>2380</v>
      </c>
      <c r="I518" s="11">
        <v>46598996</v>
      </c>
      <c r="J518" s="11">
        <v>45996</v>
      </c>
      <c r="K518" s="11">
        <v>46021</v>
      </c>
      <c r="L518" s="11" t="s">
        <v>727</v>
      </c>
      <c r="M518" s="11">
        <v>0</v>
      </c>
      <c r="N518" s="11">
        <f t="shared" si="15"/>
        <v>46598996</v>
      </c>
      <c r="O518" s="11">
        <v>46598995</v>
      </c>
      <c r="P518" s="11">
        <f t="shared" si="16"/>
        <v>1</v>
      </c>
      <c r="Q518" s="11">
        <f t="shared" si="17"/>
        <v>0.9999999785403102</v>
      </c>
      <c r="R518" s="10" t="s">
        <v>1463</v>
      </c>
    </row>
    <row r="519" spans="2:18" ht="14.25" customHeight="1" x14ac:dyDescent="0.25">
      <c r="B519" s="11" t="s">
        <v>778</v>
      </c>
      <c r="C519" s="11" t="s">
        <v>2381</v>
      </c>
      <c r="D519" s="11" t="s">
        <v>2382</v>
      </c>
      <c r="E519" s="11" t="s">
        <v>731</v>
      </c>
      <c r="F519" s="11" t="s">
        <v>2383</v>
      </c>
      <c r="G519" s="11" t="s">
        <v>2384</v>
      </c>
      <c r="H519" s="11">
        <v>9002490431</v>
      </c>
      <c r="I519" s="11">
        <v>1396368629</v>
      </c>
      <c r="J519" s="11">
        <v>46002</v>
      </c>
      <c r="K519" s="11">
        <v>46020</v>
      </c>
      <c r="L519" s="11" t="s">
        <v>727</v>
      </c>
      <c r="M519" s="11">
        <v>0</v>
      </c>
      <c r="N519" s="11">
        <f t="shared" si="15"/>
        <v>1396368629</v>
      </c>
      <c r="O519" s="11">
        <v>1396368629</v>
      </c>
      <c r="P519" s="11">
        <f t="shared" si="16"/>
        <v>0</v>
      </c>
      <c r="Q519" s="11">
        <f t="shared" si="17"/>
        <v>1</v>
      </c>
      <c r="R519" s="10" t="s">
        <v>1505</v>
      </c>
    </row>
    <row r="520" spans="2:18" ht="14.25" customHeight="1" x14ac:dyDescent="0.25">
      <c r="B520" s="11" t="s">
        <v>778</v>
      </c>
      <c r="C520" s="11" t="s">
        <v>2385</v>
      </c>
      <c r="D520" s="11" t="s">
        <v>2386</v>
      </c>
      <c r="E520" s="11" t="s">
        <v>731</v>
      </c>
      <c r="F520" s="11" t="s">
        <v>2387</v>
      </c>
      <c r="G520" s="11" t="s">
        <v>2388</v>
      </c>
      <c r="H520" s="11" t="s">
        <v>2389</v>
      </c>
      <c r="I520" s="11">
        <v>509404000</v>
      </c>
      <c r="J520" s="11">
        <v>46000</v>
      </c>
      <c r="K520" s="11">
        <v>46022</v>
      </c>
      <c r="L520" s="11" t="s">
        <v>727</v>
      </c>
      <c r="M520" s="11">
        <v>0</v>
      </c>
      <c r="N520" s="11">
        <f t="shared" si="15"/>
        <v>509404000</v>
      </c>
      <c r="O520" s="11">
        <v>509404000</v>
      </c>
      <c r="P520" s="11">
        <f t="shared" si="16"/>
        <v>0</v>
      </c>
      <c r="Q520" s="11">
        <f t="shared" si="17"/>
        <v>1</v>
      </c>
      <c r="R520" s="10" t="s">
        <v>2273</v>
      </c>
    </row>
    <row r="521" spans="2:18" ht="14.25" customHeight="1" x14ac:dyDescent="0.25">
      <c r="B521" s="11" t="s">
        <v>758</v>
      </c>
      <c r="C521" s="11" t="s">
        <v>2390</v>
      </c>
      <c r="D521" s="11" t="s">
        <v>2391</v>
      </c>
      <c r="E521" s="11" t="s">
        <v>731</v>
      </c>
      <c r="F521" s="11" t="s">
        <v>2392</v>
      </c>
      <c r="G521" s="11" t="s">
        <v>2393</v>
      </c>
      <c r="H521" s="11" t="s">
        <v>2394</v>
      </c>
      <c r="I521" s="11">
        <v>129710000</v>
      </c>
      <c r="J521" s="11">
        <v>46001</v>
      </c>
      <c r="K521" s="11">
        <v>46022</v>
      </c>
      <c r="L521" s="11" t="s">
        <v>727</v>
      </c>
      <c r="M521" s="11">
        <v>0</v>
      </c>
      <c r="N521" s="11">
        <f t="shared" si="15"/>
        <v>129710000</v>
      </c>
      <c r="O521" s="11">
        <v>129710000</v>
      </c>
      <c r="P521" s="11">
        <f t="shared" si="16"/>
        <v>0</v>
      </c>
      <c r="Q521" s="11">
        <f t="shared" si="17"/>
        <v>1</v>
      </c>
      <c r="R521" s="10" t="s">
        <v>2216</v>
      </c>
    </row>
    <row r="522" spans="2:18" ht="14.25" customHeight="1" x14ac:dyDescent="0.25">
      <c r="B522" s="11" t="s">
        <v>758</v>
      </c>
      <c r="C522" s="11" t="s">
        <v>2395</v>
      </c>
      <c r="D522" s="11" t="s">
        <v>2396</v>
      </c>
      <c r="E522" s="11" t="s">
        <v>731</v>
      </c>
      <c r="F522" s="11" t="s">
        <v>2397</v>
      </c>
      <c r="G522" s="11" t="s">
        <v>2398</v>
      </c>
      <c r="H522" s="11" t="s">
        <v>2399</v>
      </c>
      <c r="I522" s="11">
        <v>100000000</v>
      </c>
      <c r="J522" s="11">
        <v>46003</v>
      </c>
      <c r="K522" s="11">
        <v>46001</v>
      </c>
      <c r="L522" s="11" t="s">
        <v>727</v>
      </c>
      <c r="M522" s="11">
        <v>0</v>
      </c>
      <c r="N522" s="11">
        <f t="shared" si="15"/>
        <v>100000000</v>
      </c>
      <c r="O522" s="11">
        <v>100000000</v>
      </c>
      <c r="P522" s="11">
        <f t="shared" si="16"/>
        <v>0</v>
      </c>
      <c r="Q522" s="11">
        <f t="shared" si="17"/>
        <v>1</v>
      </c>
      <c r="R522" s="10" t="s">
        <v>2216</v>
      </c>
    </row>
    <row r="523" spans="2:18" ht="14.25" customHeight="1" x14ac:dyDescent="0.25">
      <c r="B523" s="11" t="s">
        <v>966</v>
      </c>
      <c r="C523" s="11" t="s">
        <v>2400</v>
      </c>
      <c r="D523" s="11" t="s">
        <v>2401</v>
      </c>
      <c r="E523" s="11" t="s">
        <v>739</v>
      </c>
      <c r="F523" s="11" t="s">
        <v>2402</v>
      </c>
      <c r="G523" s="11" t="s">
        <v>2403</v>
      </c>
      <c r="H523" s="11" t="s">
        <v>2404</v>
      </c>
      <c r="I523" s="11">
        <v>2690590000</v>
      </c>
      <c r="J523" s="11">
        <v>46021</v>
      </c>
      <c r="K523" s="11">
        <v>46265</v>
      </c>
      <c r="L523" s="11">
        <v>1</v>
      </c>
      <c r="M523" s="11">
        <v>0</v>
      </c>
      <c r="N523" s="11">
        <f t="shared" si="15"/>
        <v>2690590000</v>
      </c>
      <c r="O523" s="11">
        <v>0</v>
      </c>
      <c r="P523" s="11">
        <f t="shared" si="16"/>
        <v>2690590000</v>
      </c>
      <c r="Q523" s="11">
        <f t="shared" si="17"/>
        <v>0</v>
      </c>
      <c r="R523" s="10" t="s">
        <v>2405</v>
      </c>
    </row>
    <row r="524" spans="2:18" ht="14.25" customHeight="1" x14ac:dyDescent="0.25">
      <c r="B524" s="11" t="s">
        <v>758</v>
      </c>
      <c r="C524" s="11" t="s">
        <v>2406</v>
      </c>
      <c r="D524" s="11" t="s">
        <v>2407</v>
      </c>
      <c r="E524" s="11" t="s">
        <v>731</v>
      </c>
      <c r="F524" s="11" t="s">
        <v>2408</v>
      </c>
      <c r="G524" s="11" t="s">
        <v>2409</v>
      </c>
      <c r="H524" s="11" t="s">
        <v>2215</v>
      </c>
      <c r="I524" s="11">
        <v>1149999935</v>
      </c>
      <c r="J524" s="11">
        <v>46006</v>
      </c>
      <c r="K524" s="11">
        <v>46019</v>
      </c>
      <c r="L524" s="11" t="s">
        <v>727</v>
      </c>
      <c r="M524" s="11">
        <v>0</v>
      </c>
      <c r="N524" s="11">
        <f t="shared" si="15"/>
        <v>1149999935</v>
      </c>
      <c r="O524" s="11">
        <v>1149999935</v>
      </c>
      <c r="P524" s="11">
        <f t="shared" si="16"/>
        <v>0</v>
      </c>
      <c r="Q524" s="11">
        <f t="shared" si="17"/>
        <v>1</v>
      </c>
      <c r="R524" s="10" t="s">
        <v>2216</v>
      </c>
    </row>
    <row r="525" spans="2:18" ht="14.25" customHeight="1" x14ac:dyDescent="0.25">
      <c r="B525" s="11" t="s">
        <v>765</v>
      </c>
      <c r="C525" s="11" t="s">
        <v>2410</v>
      </c>
      <c r="D525" s="11" t="s">
        <v>2411</v>
      </c>
      <c r="E525" s="11" t="s">
        <v>731</v>
      </c>
      <c r="F525" s="11" t="s">
        <v>2412</v>
      </c>
      <c r="G525" s="11" t="s">
        <v>2157</v>
      </c>
      <c r="H525" s="11" t="s">
        <v>2158</v>
      </c>
      <c r="I525" s="11">
        <v>251458900</v>
      </c>
      <c r="J525" s="11">
        <v>46007</v>
      </c>
      <c r="K525" s="11">
        <v>46022</v>
      </c>
      <c r="L525" s="11" t="s">
        <v>727</v>
      </c>
      <c r="M525" s="11">
        <v>0</v>
      </c>
      <c r="N525" s="11">
        <f t="shared" si="15"/>
        <v>251458900</v>
      </c>
      <c r="O525" s="11">
        <v>251458900</v>
      </c>
      <c r="P525" s="11">
        <f t="shared" si="16"/>
        <v>0</v>
      </c>
      <c r="Q525" s="11">
        <f t="shared" si="17"/>
        <v>1</v>
      </c>
      <c r="R525" s="10" t="s">
        <v>808</v>
      </c>
    </row>
    <row r="526" spans="2:18" ht="14.25" customHeight="1" x14ac:dyDescent="0.25">
      <c r="B526" s="11" t="s">
        <v>714</v>
      </c>
      <c r="C526" s="11" t="s">
        <v>2413</v>
      </c>
      <c r="D526" s="11" t="s">
        <v>2414</v>
      </c>
      <c r="E526" s="11" t="s">
        <v>739</v>
      </c>
      <c r="F526" s="11" t="s">
        <v>2415</v>
      </c>
      <c r="G526" s="11" t="s">
        <v>1999</v>
      </c>
      <c r="H526" s="11" t="s">
        <v>2000</v>
      </c>
      <c r="I526" s="11">
        <v>77480260</v>
      </c>
      <c r="J526" s="11">
        <v>46006</v>
      </c>
      <c r="K526" s="11">
        <v>46022</v>
      </c>
      <c r="L526" s="11" t="s">
        <v>727</v>
      </c>
      <c r="M526" s="11">
        <v>0</v>
      </c>
      <c r="N526" s="11">
        <f t="shared" si="15"/>
        <v>77480260</v>
      </c>
      <c r="O526" s="11">
        <v>0</v>
      </c>
      <c r="P526" s="11">
        <f t="shared" si="16"/>
        <v>77480260</v>
      </c>
      <c r="Q526" s="11">
        <f t="shared" si="17"/>
        <v>0</v>
      </c>
      <c r="R526" s="10"/>
    </row>
    <row r="527" spans="2:18" ht="14.25" customHeight="1" x14ac:dyDescent="0.25">
      <c r="B527" s="11" t="s">
        <v>765</v>
      </c>
      <c r="C527" s="11" t="s">
        <v>2416</v>
      </c>
      <c r="D527" s="11" t="s">
        <v>2417</v>
      </c>
      <c r="E527" s="11" t="s">
        <v>739</v>
      </c>
      <c r="F527" s="11" t="s">
        <v>2418</v>
      </c>
      <c r="G527" s="11" t="s">
        <v>2419</v>
      </c>
      <c r="H527" s="11" t="s">
        <v>2420</v>
      </c>
      <c r="I527" s="11">
        <v>179060966</v>
      </c>
      <c r="J527" s="11">
        <v>46003</v>
      </c>
      <c r="K527" s="11">
        <v>46006</v>
      </c>
      <c r="L527" s="11" t="s">
        <v>727</v>
      </c>
      <c r="M527" s="11">
        <v>0</v>
      </c>
      <c r="N527" s="11">
        <f t="shared" si="15"/>
        <v>179060966</v>
      </c>
      <c r="O527" s="11">
        <v>179060966</v>
      </c>
      <c r="P527" s="11">
        <f t="shared" si="16"/>
        <v>0</v>
      </c>
      <c r="Q527" s="11">
        <f t="shared" si="17"/>
        <v>1</v>
      </c>
      <c r="R527" s="10" t="s">
        <v>808</v>
      </c>
    </row>
    <row r="528" spans="2:18" ht="14.25" customHeight="1" x14ac:dyDescent="0.25">
      <c r="B528" s="11" t="s">
        <v>778</v>
      </c>
      <c r="C528" s="11" t="s">
        <v>2421</v>
      </c>
      <c r="D528" s="11" t="s">
        <v>2422</v>
      </c>
      <c r="E528" s="11" t="s">
        <v>731</v>
      </c>
      <c r="F528" s="11" t="s">
        <v>2423</v>
      </c>
      <c r="G528" s="11" t="s">
        <v>1241</v>
      </c>
      <c r="H528" s="11" t="s">
        <v>1242</v>
      </c>
      <c r="I528" s="11">
        <v>5716920854</v>
      </c>
      <c r="J528" s="11">
        <v>46014</v>
      </c>
      <c r="K528" s="11">
        <v>46319</v>
      </c>
      <c r="L528" s="11" t="s">
        <v>727</v>
      </c>
      <c r="M528" s="11">
        <v>0</v>
      </c>
      <c r="N528" s="11">
        <f t="shared" si="15"/>
        <v>5716920854</v>
      </c>
      <c r="O528" s="11">
        <v>5716920854</v>
      </c>
      <c r="P528" s="11">
        <f t="shared" si="16"/>
        <v>0</v>
      </c>
      <c r="Q528" s="11">
        <f t="shared" si="17"/>
        <v>1</v>
      </c>
      <c r="R528" s="10" t="s">
        <v>1243</v>
      </c>
    </row>
    <row r="529" spans="2:18" ht="14.25" customHeight="1" x14ac:dyDescent="0.25">
      <c r="B529" s="11" t="s">
        <v>714</v>
      </c>
      <c r="C529" s="11" t="s">
        <v>2424</v>
      </c>
      <c r="D529" s="11" t="s">
        <v>2425</v>
      </c>
      <c r="E529" s="11" t="s">
        <v>739</v>
      </c>
      <c r="F529" s="11" t="s">
        <v>2426</v>
      </c>
      <c r="G529" s="11" t="s">
        <v>2427</v>
      </c>
      <c r="H529" s="11" t="s">
        <v>2428</v>
      </c>
      <c r="I529" s="11">
        <v>2644491</v>
      </c>
      <c r="J529" s="11">
        <v>45993</v>
      </c>
      <c r="K529" s="11">
        <v>46022</v>
      </c>
      <c r="L529" s="11" t="s">
        <v>727</v>
      </c>
      <c r="M529" s="11">
        <v>0</v>
      </c>
      <c r="N529" s="11">
        <f t="shared" si="15"/>
        <v>2644491</v>
      </c>
      <c r="O529" s="11">
        <v>2644489</v>
      </c>
      <c r="P529" s="11">
        <f t="shared" si="16"/>
        <v>2</v>
      </c>
      <c r="Q529" s="11">
        <f t="shared" si="17"/>
        <v>0.99999924371079352</v>
      </c>
      <c r="R529" s="10" t="s">
        <v>1209</v>
      </c>
    </row>
    <row r="530" spans="2:18" ht="14.25" customHeight="1" x14ac:dyDescent="0.25">
      <c r="B530" s="11" t="s">
        <v>778</v>
      </c>
      <c r="C530" s="11" t="s">
        <v>2429</v>
      </c>
      <c r="D530" s="11" t="s">
        <v>2430</v>
      </c>
      <c r="E530" s="11" t="s">
        <v>731</v>
      </c>
      <c r="F530" s="11" t="s">
        <v>2431</v>
      </c>
      <c r="G530" s="11" t="s">
        <v>2384</v>
      </c>
      <c r="H530" s="11" t="s">
        <v>2432</v>
      </c>
      <c r="I530" s="11">
        <v>1993778233</v>
      </c>
      <c r="J530" s="11">
        <v>45996</v>
      </c>
      <c r="K530" s="11">
        <v>46020</v>
      </c>
      <c r="L530" s="11" t="s">
        <v>727</v>
      </c>
      <c r="M530" s="11">
        <v>0</v>
      </c>
      <c r="N530" s="11">
        <f t="shared" si="15"/>
        <v>1993778233</v>
      </c>
      <c r="O530" s="11">
        <v>1993778233</v>
      </c>
      <c r="P530" s="11">
        <f t="shared" si="16"/>
        <v>0</v>
      </c>
      <c r="Q530" s="11">
        <f t="shared" si="17"/>
        <v>1</v>
      </c>
      <c r="R530" s="10" t="s">
        <v>1505</v>
      </c>
    </row>
    <row r="531" spans="2:18" ht="14.25" customHeight="1" x14ac:dyDescent="0.25">
      <c r="B531" s="11" t="s">
        <v>758</v>
      </c>
      <c r="C531" s="11" t="s">
        <v>2433</v>
      </c>
      <c r="D531" s="11" t="s">
        <v>2434</v>
      </c>
      <c r="E531" s="11" t="s">
        <v>731</v>
      </c>
      <c r="F531" s="11" t="s">
        <v>2435</v>
      </c>
      <c r="G531" s="11" t="s">
        <v>2436</v>
      </c>
      <c r="H531" s="11" t="s">
        <v>2437</v>
      </c>
      <c r="I531" s="11">
        <v>60000000</v>
      </c>
      <c r="J531" s="11">
        <v>45993</v>
      </c>
      <c r="K531" s="11">
        <v>46022</v>
      </c>
      <c r="L531" s="11" t="s">
        <v>727</v>
      </c>
      <c r="M531" s="11">
        <v>0</v>
      </c>
      <c r="N531" s="11">
        <f t="shared" si="15"/>
        <v>60000000</v>
      </c>
      <c r="O531" s="11">
        <v>60000000</v>
      </c>
      <c r="P531" s="11">
        <f t="shared" si="16"/>
        <v>0</v>
      </c>
      <c r="Q531" s="11">
        <f t="shared" si="17"/>
        <v>1</v>
      </c>
      <c r="R531" s="10" t="s">
        <v>2216</v>
      </c>
    </row>
    <row r="532" spans="2:18" ht="14.25" customHeight="1" x14ac:dyDescent="0.25">
      <c r="B532" s="11" t="s">
        <v>778</v>
      </c>
      <c r="C532" s="11" t="s">
        <v>2438</v>
      </c>
      <c r="D532" s="11" t="s">
        <v>2439</v>
      </c>
      <c r="E532" s="11" t="s">
        <v>739</v>
      </c>
      <c r="F532" s="11" t="s">
        <v>2440</v>
      </c>
      <c r="G532" s="11" t="s">
        <v>2441</v>
      </c>
      <c r="H532" s="11" t="s">
        <v>2442</v>
      </c>
      <c r="I532" s="11">
        <v>1927883966</v>
      </c>
      <c r="J532" s="11">
        <v>46002</v>
      </c>
      <c r="K532" s="11">
        <v>46387</v>
      </c>
      <c r="L532" s="11" t="s">
        <v>727</v>
      </c>
      <c r="M532" s="11">
        <v>0</v>
      </c>
      <c r="N532" s="11">
        <f t="shared" si="15"/>
        <v>1927883966</v>
      </c>
      <c r="O532" s="11">
        <v>0</v>
      </c>
      <c r="P532" s="11">
        <f t="shared" si="16"/>
        <v>1927883966</v>
      </c>
      <c r="Q532" s="11">
        <f t="shared" si="17"/>
        <v>0</v>
      </c>
      <c r="R532" s="10" t="s">
        <v>2273</v>
      </c>
    </row>
    <row r="533" spans="2:18" ht="14.25" customHeight="1" x14ac:dyDescent="0.25">
      <c r="B533" s="11" t="s">
        <v>778</v>
      </c>
      <c r="C533" s="11" t="s">
        <v>2443</v>
      </c>
      <c r="D533" s="11" t="s">
        <v>2444</v>
      </c>
      <c r="E533" s="11" t="s">
        <v>731</v>
      </c>
      <c r="F533" s="11" t="s">
        <v>2445</v>
      </c>
      <c r="G533" s="11" t="s">
        <v>1207</v>
      </c>
      <c r="H533" s="11" t="s">
        <v>1208</v>
      </c>
      <c r="I533" s="11">
        <v>13588372</v>
      </c>
      <c r="J533" s="11">
        <v>46003</v>
      </c>
      <c r="K533" s="11">
        <v>46022</v>
      </c>
      <c r="L533" s="11" t="s">
        <v>727</v>
      </c>
      <c r="M533" s="11">
        <v>0</v>
      </c>
      <c r="N533" s="11">
        <f t="shared" si="15"/>
        <v>13588372</v>
      </c>
      <c r="O533" s="11">
        <v>13588372</v>
      </c>
      <c r="P533" s="11">
        <f t="shared" si="16"/>
        <v>0</v>
      </c>
      <c r="Q533" s="11">
        <f t="shared" si="17"/>
        <v>1</v>
      </c>
      <c r="R533" s="10" t="s">
        <v>1209</v>
      </c>
    </row>
    <row r="534" spans="2:18" ht="14.25" customHeight="1" x14ac:dyDescent="0.25">
      <c r="B534" s="11" t="s">
        <v>2446</v>
      </c>
      <c r="C534" s="11" t="s">
        <v>2447</v>
      </c>
      <c r="D534" s="11" t="s">
        <v>727</v>
      </c>
      <c r="E534" s="11" t="s">
        <v>2448</v>
      </c>
      <c r="F534" s="11" t="s">
        <v>2449</v>
      </c>
      <c r="G534" s="11" t="s">
        <v>2450</v>
      </c>
      <c r="H534" s="11">
        <v>8002140019</v>
      </c>
      <c r="I534" s="11">
        <v>71400000</v>
      </c>
      <c r="J534" s="11">
        <v>45947</v>
      </c>
      <c r="K534" s="11">
        <v>46022</v>
      </c>
      <c r="L534" s="11">
        <v>0</v>
      </c>
      <c r="M534" s="11">
        <v>0</v>
      </c>
      <c r="N534" s="11">
        <f>+I534+M534</f>
        <v>71400000</v>
      </c>
      <c r="O534" s="11">
        <v>71400000</v>
      </c>
      <c r="P534" s="11">
        <v>0</v>
      </c>
      <c r="Q534" s="11">
        <f>+O534/N534</f>
        <v>1</v>
      </c>
      <c r="R534" s="10" t="s">
        <v>2451</v>
      </c>
    </row>
    <row r="535" spans="2:18" ht="14.25" customHeight="1" x14ac:dyDescent="0.25">
      <c r="B535" s="11" t="s">
        <v>2446</v>
      </c>
      <c r="C535" s="11" t="s">
        <v>2452</v>
      </c>
      <c r="D535" s="11" t="s">
        <v>2453</v>
      </c>
      <c r="E535" s="11" t="s">
        <v>862</v>
      </c>
      <c r="F535" s="11" t="s">
        <v>2454</v>
      </c>
      <c r="G535" s="11" t="s">
        <v>2455</v>
      </c>
      <c r="H535" s="11">
        <v>1144086834</v>
      </c>
      <c r="I535" s="11">
        <v>36390600</v>
      </c>
      <c r="J535" s="11">
        <v>45679</v>
      </c>
      <c r="K535" s="11">
        <v>45930</v>
      </c>
      <c r="L535" s="11">
        <v>0</v>
      </c>
      <c r="M535" s="11">
        <v>0</v>
      </c>
      <c r="N535" s="11">
        <f t="shared" ref="N535:N592" si="18">+I535+M535</f>
        <v>36390600</v>
      </c>
      <c r="O535" s="11">
        <v>36390600</v>
      </c>
      <c r="P535" s="11">
        <v>0</v>
      </c>
      <c r="Q535" s="11">
        <f t="shared" ref="Q535:Q598" si="19">+O535/N535</f>
        <v>1</v>
      </c>
      <c r="R535" s="10" t="s">
        <v>2456</v>
      </c>
    </row>
    <row r="536" spans="2:18" ht="14.25" customHeight="1" x14ac:dyDescent="0.25">
      <c r="B536" s="11" t="s">
        <v>2446</v>
      </c>
      <c r="C536" s="11" t="s">
        <v>2457</v>
      </c>
      <c r="D536" s="11" t="s">
        <v>2458</v>
      </c>
      <c r="E536" s="11" t="s">
        <v>862</v>
      </c>
      <c r="F536" s="11" t="s">
        <v>2459</v>
      </c>
      <c r="G536" s="11" t="s">
        <v>2460</v>
      </c>
      <c r="H536" s="11">
        <v>1117529860</v>
      </c>
      <c r="I536" s="11">
        <v>24260400</v>
      </c>
      <c r="J536" s="11">
        <v>45684</v>
      </c>
      <c r="K536" s="11">
        <v>45838</v>
      </c>
      <c r="L536" s="11">
        <v>0</v>
      </c>
      <c r="M536" s="11">
        <v>0</v>
      </c>
      <c r="N536" s="11">
        <f t="shared" si="18"/>
        <v>24260400</v>
      </c>
      <c r="O536" s="11">
        <v>24260400</v>
      </c>
      <c r="P536" s="11">
        <v>0</v>
      </c>
      <c r="Q536" s="11">
        <f t="shared" si="19"/>
        <v>1</v>
      </c>
      <c r="R536" s="10" t="s">
        <v>2451</v>
      </c>
    </row>
    <row r="537" spans="2:18" ht="14.25" customHeight="1" x14ac:dyDescent="0.25">
      <c r="B537" s="11" t="s">
        <v>2446</v>
      </c>
      <c r="C537" s="11" t="s">
        <v>2461</v>
      </c>
      <c r="D537" s="11" t="s">
        <v>2462</v>
      </c>
      <c r="E537" s="11" t="s">
        <v>862</v>
      </c>
      <c r="F537" s="11" t="s">
        <v>2463</v>
      </c>
      <c r="G537" s="11" t="s">
        <v>2464</v>
      </c>
      <c r="H537" s="11">
        <v>1107510399</v>
      </c>
      <c r="I537" s="11">
        <v>40350000</v>
      </c>
      <c r="J537" s="11">
        <v>45684</v>
      </c>
      <c r="K537" s="11">
        <v>46022</v>
      </c>
      <c r="L537" s="11">
        <v>3</v>
      </c>
      <c r="M537" s="11">
        <v>41378925</v>
      </c>
      <c r="N537" s="11">
        <f t="shared" si="18"/>
        <v>81728925</v>
      </c>
      <c r="O537" s="11">
        <v>81728925</v>
      </c>
      <c r="P537" s="11">
        <v>0</v>
      </c>
      <c r="Q537" s="11">
        <f t="shared" si="19"/>
        <v>1</v>
      </c>
      <c r="R537" s="10" t="s">
        <v>2465</v>
      </c>
    </row>
    <row r="538" spans="2:18" ht="14.25" customHeight="1" x14ac:dyDescent="0.25">
      <c r="B538" s="11" t="s">
        <v>2446</v>
      </c>
      <c r="C538" s="11" t="s">
        <v>2466</v>
      </c>
      <c r="D538" s="11" t="s">
        <v>2467</v>
      </c>
      <c r="E538" s="11" t="s">
        <v>862</v>
      </c>
      <c r="F538" s="11" t="s">
        <v>2468</v>
      </c>
      <c r="G538" s="11" t="s">
        <v>2469</v>
      </c>
      <c r="H538" s="11">
        <v>94384657</v>
      </c>
      <c r="I538" s="11">
        <v>36960000</v>
      </c>
      <c r="J538" s="11">
        <v>45684</v>
      </c>
      <c r="K538" s="11">
        <v>46022</v>
      </c>
      <c r="L538" s="11">
        <v>3</v>
      </c>
      <c r="M538" s="11">
        <v>36960000</v>
      </c>
      <c r="N538" s="11">
        <f t="shared" si="18"/>
        <v>73920000</v>
      </c>
      <c r="O538" s="11">
        <v>73920000</v>
      </c>
      <c r="P538" s="11">
        <v>0</v>
      </c>
      <c r="Q538" s="11">
        <f t="shared" si="19"/>
        <v>1</v>
      </c>
      <c r="R538" s="10" t="s">
        <v>2465</v>
      </c>
    </row>
    <row r="539" spans="2:18" ht="14.25" customHeight="1" x14ac:dyDescent="0.25">
      <c r="B539" s="11" t="s">
        <v>2446</v>
      </c>
      <c r="C539" s="11" t="s">
        <v>2470</v>
      </c>
      <c r="D539" s="11" t="s">
        <v>2471</v>
      </c>
      <c r="E539" s="11" t="s">
        <v>862</v>
      </c>
      <c r="F539" s="11" t="s">
        <v>2472</v>
      </c>
      <c r="G539" s="11" t="s">
        <v>2473</v>
      </c>
      <c r="H539" s="11">
        <v>16888341</v>
      </c>
      <c r="I539" s="11">
        <v>36960000</v>
      </c>
      <c r="J539" s="11">
        <v>45684</v>
      </c>
      <c r="K539" s="11">
        <v>46022</v>
      </c>
      <c r="L539" s="11">
        <v>3</v>
      </c>
      <c r="M539" s="11">
        <v>36960000</v>
      </c>
      <c r="N539" s="11">
        <f t="shared" si="18"/>
        <v>73920000</v>
      </c>
      <c r="O539" s="11">
        <v>73920000</v>
      </c>
      <c r="P539" s="11">
        <v>0</v>
      </c>
      <c r="Q539" s="11">
        <f t="shared" si="19"/>
        <v>1</v>
      </c>
      <c r="R539" s="10" t="s">
        <v>2474</v>
      </c>
    </row>
    <row r="540" spans="2:18" ht="14.25" customHeight="1" x14ac:dyDescent="0.25">
      <c r="B540" s="11" t="s">
        <v>2446</v>
      </c>
      <c r="C540" s="11" t="s">
        <v>2470</v>
      </c>
      <c r="D540" s="11" t="s">
        <v>2475</v>
      </c>
      <c r="E540" s="11" t="s">
        <v>862</v>
      </c>
      <c r="F540" s="11" t="s">
        <v>2476</v>
      </c>
      <c r="G540" s="11" t="s">
        <v>2477</v>
      </c>
      <c r="H540" s="11">
        <v>34674587</v>
      </c>
      <c r="I540" s="11">
        <v>36960000</v>
      </c>
      <c r="J540" s="11">
        <v>45684</v>
      </c>
      <c r="K540" s="11">
        <v>46022</v>
      </c>
      <c r="L540" s="11">
        <v>3</v>
      </c>
      <c r="M540" s="11">
        <v>36960000</v>
      </c>
      <c r="N540" s="11">
        <f t="shared" si="18"/>
        <v>73920000</v>
      </c>
      <c r="O540" s="11">
        <v>73920000</v>
      </c>
      <c r="P540" s="11">
        <v>0</v>
      </c>
      <c r="Q540" s="11">
        <f t="shared" si="19"/>
        <v>1</v>
      </c>
      <c r="R540" s="10" t="s">
        <v>2474</v>
      </c>
    </row>
    <row r="541" spans="2:18" ht="14.25" customHeight="1" x14ac:dyDescent="0.25">
      <c r="B541" s="11" t="s">
        <v>2446</v>
      </c>
      <c r="C541" s="11" t="s">
        <v>2470</v>
      </c>
      <c r="D541" s="11" t="s">
        <v>2478</v>
      </c>
      <c r="E541" s="11" t="s">
        <v>862</v>
      </c>
      <c r="F541" s="11" t="s">
        <v>2479</v>
      </c>
      <c r="G541" s="11" t="s">
        <v>2480</v>
      </c>
      <c r="H541" s="11">
        <v>1144064438</v>
      </c>
      <c r="I541" s="11">
        <v>36960000</v>
      </c>
      <c r="J541" s="11">
        <v>45684</v>
      </c>
      <c r="K541" s="11">
        <v>45746</v>
      </c>
      <c r="L541" s="11">
        <v>0</v>
      </c>
      <c r="M541" s="11">
        <v>0</v>
      </c>
      <c r="N541" s="11">
        <f t="shared" si="18"/>
        <v>36960000</v>
      </c>
      <c r="O541" s="11">
        <v>9240000</v>
      </c>
      <c r="P541" s="11">
        <v>0</v>
      </c>
      <c r="Q541" s="11">
        <f t="shared" si="19"/>
        <v>0.25</v>
      </c>
      <c r="R541" s="10" t="s">
        <v>2465</v>
      </c>
    </row>
    <row r="542" spans="2:18" ht="14.25" customHeight="1" x14ac:dyDescent="0.25">
      <c r="B542" s="11" t="s">
        <v>2446</v>
      </c>
      <c r="C542" s="11" t="s">
        <v>2481</v>
      </c>
      <c r="D542" s="11" t="s">
        <v>2482</v>
      </c>
      <c r="E542" s="11" t="s">
        <v>862</v>
      </c>
      <c r="F542" s="11" t="s">
        <v>2483</v>
      </c>
      <c r="G542" s="11" t="s">
        <v>2484</v>
      </c>
      <c r="H542" s="11">
        <v>1144128375</v>
      </c>
      <c r="I542" s="11">
        <v>17892600</v>
      </c>
      <c r="J542" s="11">
        <v>45684</v>
      </c>
      <c r="K542" s="11">
        <v>46022</v>
      </c>
      <c r="L542" s="11">
        <v>3</v>
      </c>
      <c r="M542" s="11">
        <v>17892600</v>
      </c>
      <c r="N542" s="11">
        <f t="shared" si="18"/>
        <v>35785200</v>
      </c>
      <c r="O542" s="11">
        <v>35785200</v>
      </c>
      <c r="P542" s="11">
        <v>0</v>
      </c>
      <c r="Q542" s="11">
        <f t="shared" si="19"/>
        <v>1</v>
      </c>
      <c r="R542" s="10" t="s">
        <v>2485</v>
      </c>
    </row>
    <row r="543" spans="2:18" ht="14.25" customHeight="1" x14ac:dyDescent="0.25">
      <c r="B543" s="11" t="s">
        <v>2446</v>
      </c>
      <c r="C543" s="11" t="s">
        <v>2486</v>
      </c>
      <c r="D543" s="11" t="s">
        <v>2487</v>
      </c>
      <c r="E543" s="11" t="s">
        <v>862</v>
      </c>
      <c r="F543" s="11" t="s">
        <v>2488</v>
      </c>
      <c r="G543" s="11" t="s">
        <v>2489</v>
      </c>
      <c r="H543" s="11">
        <v>1144186548</v>
      </c>
      <c r="I543" s="11">
        <v>24260400</v>
      </c>
      <c r="J543" s="11">
        <v>45684</v>
      </c>
      <c r="K543" s="11">
        <v>46022</v>
      </c>
      <c r="L543" s="11">
        <v>3</v>
      </c>
      <c r="M543" s="11">
        <v>24260400</v>
      </c>
      <c r="N543" s="11">
        <f t="shared" si="18"/>
        <v>48520800</v>
      </c>
      <c r="O543" s="11">
        <v>48520800</v>
      </c>
      <c r="P543" s="11">
        <v>0</v>
      </c>
      <c r="Q543" s="11">
        <f t="shared" si="19"/>
        <v>1</v>
      </c>
      <c r="R543" s="10" t="s">
        <v>2485</v>
      </c>
    </row>
    <row r="544" spans="2:18" ht="14.25" customHeight="1" x14ac:dyDescent="0.25">
      <c r="B544" s="11" t="s">
        <v>2446</v>
      </c>
      <c r="C544" s="11" t="s">
        <v>2490</v>
      </c>
      <c r="D544" s="11" t="s">
        <v>2491</v>
      </c>
      <c r="E544" s="11" t="s">
        <v>862</v>
      </c>
      <c r="F544" s="11" t="s">
        <v>2492</v>
      </c>
      <c r="G544" s="11" t="s">
        <v>2493</v>
      </c>
      <c r="H544" s="11">
        <v>31970912</v>
      </c>
      <c r="I544" s="11">
        <v>42000000</v>
      </c>
      <c r="J544" s="11">
        <v>45684</v>
      </c>
      <c r="K544" s="11">
        <v>46022</v>
      </c>
      <c r="L544" s="11">
        <v>3</v>
      </c>
      <c r="M544" s="11">
        <v>43071000</v>
      </c>
      <c r="N544" s="11">
        <f t="shared" si="18"/>
        <v>85071000</v>
      </c>
      <c r="O544" s="11">
        <v>85071000</v>
      </c>
      <c r="P544" s="11">
        <v>0</v>
      </c>
      <c r="Q544" s="11">
        <f t="shared" si="19"/>
        <v>1</v>
      </c>
      <c r="R544" s="10" t="s">
        <v>2485</v>
      </c>
    </row>
    <row r="545" spans="2:18" ht="14.25" customHeight="1" x14ac:dyDescent="0.25">
      <c r="B545" s="11" t="s">
        <v>2446</v>
      </c>
      <c r="C545" s="11" t="s">
        <v>2494</v>
      </c>
      <c r="D545" s="11" t="s">
        <v>2495</v>
      </c>
      <c r="E545" s="11" t="s">
        <v>862</v>
      </c>
      <c r="F545" s="11" t="s">
        <v>2496</v>
      </c>
      <c r="G545" s="11" t="s">
        <v>2497</v>
      </c>
      <c r="H545" s="11">
        <v>1005894305</v>
      </c>
      <c r="I545" s="11">
        <v>22744800</v>
      </c>
      <c r="J545" s="11">
        <v>45684</v>
      </c>
      <c r="K545" s="11">
        <v>46022</v>
      </c>
      <c r="L545" s="11">
        <v>3</v>
      </c>
      <c r="M545" s="11">
        <v>22744800</v>
      </c>
      <c r="N545" s="11">
        <f t="shared" si="18"/>
        <v>45489600</v>
      </c>
      <c r="O545" s="11">
        <v>45489600</v>
      </c>
      <c r="P545" s="11">
        <v>0</v>
      </c>
      <c r="Q545" s="11">
        <f t="shared" si="19"/>
        <v>1</v>
      </c>
      <c r="R545" s="10" t="s">
        <v>2485</v>
      </c>
    </row>
    <row r="546" spans="2:18" ht="14.25" customHeight="1" x14ac:dyDescent="0.25">
      <c r="B546" s="11" t="s">
        <v>2446</v>
      </c>
      <c r="C546" s="11" t="s">
        <v>2498</v>
      </c>
      <c r="D546" s="11" t="s">
        <v>2499</v>
      </c>
      <c r="E546" s="11" t="s">
        <v>862</v>
      </c>
      <c r="F546" s="11" t="s">
        <v>2500</v>
      </c>
      <c r="G546" s="11" t="s">
        <v>2501</v>
      </c>
      <c r="H546" s="11">
        <v>52455705</v>
      </c>
      <c r="I546" s="11">
        <v>30000000</v>
      </c>
      <c r="J546" s="11">
        <v>45684</v>
      </c>
      <c r="K546" s="11">
        <v>45792</v>
      </c>
      <c r="L546" s="11">
        <v>0</v>
      </c>
      <c r="M546" s="11">
        <v>0</v>
      </c>
      <c r="N546" s="11">
        <f t="shared" si="18"/>
        <v>30000000</v>
      </c>
      <c r="O546" s="11">
        <v>25000000</v>
      </c>
      <c r="P546" s="11">
        <v>0</v>
      </c>
      <c r="Q546" s="11">
        <f t="shared" si="19"/>
        <v>0.83333333333333337</v>
      </c>
      <c r="R546" s="10" t="s">
        <v>2502</v>
      </c>
    </row>
    <row r="547" spans="2:18" ht="14.25" customHeight="1" x14ac:dyDescent="0.25">
      <c r="B547" s="11" t="s">
        <v>2446</v>
      </c>
      <c r="C547" s="11" t="s">
        <v>2503</v>
      </c>
      <c r="D547" s="11" t="s">
        <v>2504</v>
      </c>
      <c r="E547" s="11" t="s">
        <v>862</v>
      </c>
      <c r="F547" s="11" t="s">
        <v>2505</v>
      </c>
      <c r="G547" s="11" t="s">
        <v>2506</v>
      </c>
      <c r="H547" s="11">
        <v>1144067780</v>
      </c>
      <c r="I547" s="11">
        <v>36960000</v>
      </c>
      <c r="J547" s="11">
        <v>45684</v>
      </c>
      <c r="K547" s="11">
        <v>45694</v>
      </c>
      <c r="L547" s="11">
        <v>0</v>
      </c>
      <c r="M547" s="11">
        <v>0</v>
      </c>
      <c r="N547" s="11">
        <f t="shared" si="18"/>
        <v>36960000</v>
      </c>
      <c r="O547" s="11">
        <v>6160000</v>
      </c>
      <c r="P547" s="11">
        <v>0</v>
      </c>
      <c r="Q547" s="11">
        <f t="shared" si="19"/>
        <v>0.16666666666666666</v>
      </c>
      <c r="R547" s="10" t="s">
        <v>2507</v>
      </c>
    </row>
    <row r="548" spans="2:18" ht="14.25" customHeight="1" x14ac:dyDescent="0.25">
      <c r="B548" s="11" t="s">
        <v>2446</v>
      </c>
      <c r="C548" s="11" t="s">
        <v>2508</v>
      </c>
      <c r="D548" s="11" t="s">
        <v>2509</v>
      </c>
      <c r="E548" s="11" t="s">
        <v>862</v>
      </c>
      <c r="F548" s="11" t="s">
        <v>2510</v>
      </c>
      <c r="G548" s="11" t="s">
        <v>2511</v>
      </c>
      <c r="H548" s="11">
        <v>1193517734</v>
      </c>
      <c r="I548" s="11">
        <v>24260400</v>
      </c>
      <c r="J548" s="11">
        <v>45684</v>
      </c>
      <c r="K548" s="11">
        <v>46022</v>
      </c>
      <c r="L548" s="11">
        <v>3</v>
      </c>
      <c r="M548" s="11">
        <v>24260400</v>
      </c>
      <c r="N548" s="11">
        <f t="shared" si="18"/>
        <v>48520800</v>
      </c>
      <c r="O548" s="11">
        <v>48520800</v>
      </c>
      <c r="P548" s="11">
        <v>0</v>
      </c>
      <c r="Q548" s="11">
        <f t="shared" si="19"/>
        <v>1</v>
      </c>
      <c r="R548" s="10" t="s">
        <v>2512</v>
      </c>
    </row>
    <row r="549" spans="2:18" ht="14.25" customHeight="1" x14ac:dyDescent="0.25">
      <c r="B549" s="11" t="s">
        <v>2446</v>
      </c>
      <c r="C549" s="11" t="s">
        <v>2513</v>
      </c>
      <c r="D549" s="11" t="s">
        <v>2514</v>
      </c>
      <c r="E549" s="11" t="s">
        <v>862</v>
      </c>
      <c r="F549" s="11" t="s">
        <v>2515</v>
      </c>
      <c r="G549" s="11" t="s">
        <v>2516</v>
      </c>
      <c r="H549" s="11">
        <v>31174358</v>
      </c>
      <c r="I549" s="11">
        <v>24260400</v>
      </c>
      <c r="J549" s="11">
        <v>45684</v>
      </c>
      <c r="K549" s="11">
        <v>45838</v>
      </c>
      <c r="L549" s="11">
        <v>0</v>
      </c>
      <c r="M549" s="11">
        <v>0</v>
      </c>
      <c r="N549" s="11">
        <f t="shared" si="18"/>
        <v>24260400</v>
      </c>
      <c r="O549" s="11">
        <v>24260400</v>
      </c>
      <c r="P549" s="11">
        <v>0</v>
      </c>
      <c r="Q549" s="11">
        <f t="shared" si="19"/>
        <v>1</v>
      </c>
      <c r="R549" s="10" t="s">
        <v>2512</v>
      </c>
    </row>
    <row r="550" spans="2:18" ht="14.25" customHeight="1" x14ac:dyDescent="0.25">
      <c r="B550" s="11" t="s">
        <v>2446</v>
      </c>
      <c r="C550" s="11" t="s">
        <v>2517</v>
      </c>
      <c r="D550" s="11" t="s">
        <v>2518</v>
      </c>
      <c r="E550" s="11" t="s">
        <v>862</v>
      </c>
      <c r="F550" s="11" t="s">
        <v>2519</v>
      </c>
      <c r="G550" s="11" t="s">
        <v>2520</v>
      </c>
      <c r="H550" s="11">
        <v>80737341</v>
      </c>
      <c r="I550" s="11">
        <v>68574000</v>
      </c>
      <c r="J550" s="11">
        <v>45684</v>
      </c>
      <c r="K550" s="11">
        <v>45737</v>
      </c>
      <c r="L550" s="11">
        <v>0</v>
      </c>
      <c r="M550" s="11">
        <v>0</v>
      </c>
      <c r="N550" s="11">
        <f t="shared" si="18"/>
        <v>68574000</v>
      </c>
      <c r="O550" s="11">
        <v>30858300</v>
      </c>
      <c r="P550" s="11">
        <v>0</v>
      </c>
      <c r="Q550" s="11">
        <f t="shared" si="19"/>
        <v>0.45</v>
      </c>
      <c r="R550" s="10" t="s">
        <v>2451</v>
      </c>
    </row>
    <row r="551" spans="2:18" ht="14.25" customHeight="1" x14ac:dyDescent="0.25">
      <c r="B551" s="11" t="s">
        <v>2446</v>
      </c>
      <c r="C551" s="11" t="s">
        <v>2521</v>
      </c>
      <c r="D551" s="11" t="s">
        <v>2522</v>
      </c>
      <c r="E551" s="11" t="s">
        <v>862</v>
      </c>
      <c r="F551" s="11" t="s">
        <v>2523</v>
      </c>
      <c r="G551" s="11" t="s">
        <v>2524</v>
      </c>
      <c r="H551" s="11">
        <v>1144129297</v>
      </c>
      <c r="I551" s="11">
        <v>27283200</v>
      </c>
      <c r="J551" s="11">
        <v>45685</v>
      </c>
      <c r="K551" s="11">
        <v>45838</v>
      </c>
      <c r="L551" s="11">
        <v>0</v>
      </c>
      <c r="M551" s="11">
        <v>0</v>
      </c>
      <c r="N551" s="11">
        <f t="shared" si="18"/>
        <v>27283200</v>
      </c>
      <c r="O551" s="11">
        <v>27283200</v>
      </c>
      <c r="P551" s="11">
        <v>0</v>
      </c>
      <c r="Q551" s="11">
        <f t="shared" si="19"/>
        <v>1</v>
      </c>
      <c r="R551" s="10" t="s">
        <v>2502</v>
      </c>
    </row>
    <row r="552" spans="2:18" ht="14.25" customHeight="1" x14ac:dyDescent="0.25">
      <c r="B552" s="11" t="s">
        <v>2446</v>
      </c>
      <c r="C552" s="11" t="s">
        <v>2525</v>
      </c>
      <c r="D552" s="11" t="s">
        <v>2522</v>
      </c>
      <c r="E552" s="11" t="s">
        <v>862</v>
      </c>
      <c r="F552" s="11" t="s">
        <v>2526</v>
      </c>
      <c r="G552" s="11" t="s">
        <v>2527</v>
      </c>
      <c r="H552" s="11">
        <v>1107067795</v>
      </c>
      <c r="I552" s="11">
        <v>36960000</v>
      </c>
      <c r="J552" s="11">
        <v>45685</v>
      </c>
      <c r="K552" s="11">
        <v>46022</v>
      </c>
      <c r="L552" s="11">
        <v>3</v>
      </c>
      <c r="M552" s="11">
        <v>36960000</v>
      </c>
      <c r="N552" s="11">
        <f t="shared" si="18"/>
        <v>73920000</v>
      </c>
      <c r="O552" s="11">
        <v>73920000</v>
      </c>
      <c r="P552" s="11">
        <v>0</v>
      </c>
      <c r="Q552" s="11">
        <f t="shared" si="19"/>
        <v>1</v>
      </c>
      <c r="R552" s="10" t="s">
        <v>2512</v>
      </c>
    </row>
    <row r="553" spans="2:18" ht="14.25" customHeight="1" x14ac:dyDescent="0.25">
      <c r="B553" s="11" t="s">
        <v>2446</v>
      </c>
      <c r="C553" s="11" t="s">
        <v>2528</v>
      </c>
      <c r="D553" s="11" t="s">
        <v>2529</v>
      </c>
      <c r="E553" s="11" t="s">
        <v>862</v>
      </c>
      <c r="F553" s="11" t="s">
        <v>2530</v>
      </c>
      <c r="G553" s="11" t="s">
        <v>2531</v>
      </c>
      <c r="H553" s="11">
        <v>1193415265</v>
      </c>
      <c r="I553" s="11">
        <v>22744800</v>
      </c>
      <c r="J553" s="11">
        <v>45685</v>
      </c>
      <c r="K553" s="11">
        <v>45838</v>
      </c>
      <c r="L553" s="11">
        <v>0</v>
      </c>
      <c r="M553" s="11">
        <v>0</v>
      </c>
      <c r="N553" s="11">
        <f t="shared" si="18"/>
        <v>22744800</v>
      </c>
      <c r="O553" s="11">
        <v>22744800</v>
      </c>
      <c r="P553" s="11">
        <v>0</v>
      </c>
      <c r="Q553" s="11">
        <f t="shared" si="19"/>
        <v>1</v>
      </c>
      <c r="R553" s="10" t="s">
        <v>2512</v>
      </c>
    </row>
    <row r="554" spans="2:18" ht="14.25" customHeight="1" x14ac:dyDescent="0.25">
      <c r="B554" s="11" t="s">
        <v>2446</v>
      </c>
      <c r="C554" s="11" t="s">
        <v>2532</v>
      </c>
      <c r="D554" s="11" t="s">
        <v>738</v>
      </c>
      <c r="E554" s="11" t="s">
        <v>862</v>
      </c>
      <c r="F554" s="11" t="s">
        <v>740</v>
      </c>
      <c r="G554" s="11" t="s">
        <v>741</v>
      </c>
      <c r="H554" s="11">
        <v>860036884</v>
      </c>
      <c r="I554" s="11">
        <v>2999990000</v>
      </c>
      <c r="J554" s="11">
        <v>45695</v>
      </c>
      <c r="K554" s="11">
        <v>46022</v>
      </c>
      <c r="L554" s="11">
        <v>2</v>
      </c>
      <c r="M554" s="11">
        <v>0</v>
      </c>
      <c r="N554" s="11">
        <f t="shared" si="18"/>
        <v>2999990000</v>
      </c>
      <c r="O554" s="11">
        <v>2999990000</v>
      </c>
      <c r="P554" s="11">
        <v>0</v>
      </c>
      <c r="Q554" s="11">
        <f t="shared" si="19"/>
        <v>1</v>
      </c>
      <c r="R554" s="10" t="s">
        <v>2451</v>
      </c>
    </row>
    <row r="555" spans="2:18" ht="14.25" customHeight="1" x14ac:dyDescent="0.25">
      <c r="B555" s="11" t="s">
        <v>2446</v>
      </c>
      <c r="C555" s="11" t="s">
        <v>2533</v>
      </c>
      <c r="D555" s="11" t="s">
        <v>2534</v>
      </c>
      <c r="E555" s="11" t="s">
        <v>862</v>
      </c>
      <c r="F555" s="11" t="s">
        <v>2535</v>
      </c>
      <c r="G555" s="11" t="s">
        <v>2536</v>
      </c>
      <c r="H555" s="11">
        <v>1005935605</v>
      </c>
      <c r="I555" s="11">
        <v>20217000</v>
      </c>
      <c r="J555" s="11">
        <v>45706</v>
      </c>
      <c r="K555" s="11">
        <v>46022</v>
      </c>
      <c r="L555" s="11">
        <v>3</v>
      </c>
      <c r="M555" s="11">
        <v>24260400</v>
      </c>
      <c r="N555" s="11">
        <f t="shared" si="18"/>
        <v>44477400</v>
      </c>
      <c r="O555" s="11">
        <v>44477400</v>
      </c>
      <c r="P555" s="11">
        <v>0</v>
      </c>
      <c r="Q555" s="11">
        <f t="shared" si="19"/>
        <v>1</v>
      </c>
      <c r="R555" s="10" t="s">
        <v>2474</v>
      </c>
    </row>
    <row r="556" spans="2:18" ht="14.25" customHeight="1" x14ac:dyDescent="0.25">
      <c r="B556" s="11" t="s">
        <v>2446</v>
      </c>
      <c r="C556" s="11" t="s">
        <v>2537</v>
      </c>
      <c r="D556" s="11" t="s">
        <v>2538</v>
      </c>
      <c r="E556" s="11" t="s">
        <v>862</v>
      </c>
      <c r="F556" s="11" t="s">
        <v>2539</v>
      </c>
      <c r="G556" s="11" t="s">
        <v>2540</v>
      </c>
      <c r="H556" s="11">
        <v>1004416154</v>
      </c>
      <c r="I556" s="11">
        <v>18954000</v>
      </c>
      <c r="J556" s="11">
        <v>45706</v>
      </c>
      <c r="K556" s="11">
        <v>46022</v>
      </c>
      <c r="L556" s="11">
        <v>3</v>
      </c>
      <c r="M556" s="11">
        <v>22744800</v>
      </c>
      <c r="N556" s="11">
        <f t="shared" si="18"/>
        <v>41698800</v>
      </c>
      <c r="O556" s="11">
        <v>41698800</v>
      </c>
      <c r="P556" s="11">
        <v>0</v>
      </c>
      <c r="Q556" s="11">
        <f t="shared" si="19"/>
        <v>1</v>
      </c>
      <c r="R556" s="10" t="s">
        <v>2485</v>
      </c>
    </row>
    <row r="557" spans="2:18" ht="14.25" customHeight="1" x14ac:dyDescent="0.25">
      <c r="B557" s="11" t="s">
        <v>2446</v>
      </c>
      <c r="C557" s="11" t="s">
        <v>2541</v>
      </c>
      <c r="D557" s="11" t="s">
        <v>2542</v>
      </c>
      <c r="E557" s="11" t="s">
        <v>862</v>
      </c>
      <c r="F557" s="11" t="s">
        <v>2543</v>
      </c>
      <c r="G557" s="11" t="s">
        <v>2544</v>
      </c>
      <c r="H557" s="11">
        <v>1006051948</v>
      </c>
      <c r="I557" s="11">
        <v>12500000</v>
      </c>
      <c r="J557" s="11">
        <v>45706</v>
      </c>
      <c r="K557" s="11">
        <v>46022</v>
      </c>
      <c r="L557" s="11">
        <v>3</v>
      </c>
      <c r="M557" s="11">
        <v>15000000</v>
      </c>
      <c r="N557" s="11">
        <f t="shared" si="18"/>
        <v>27500000</v>
      </c>
      <c r="O557" s="11">
        <v>27500000</v>
      </c>
      <c r="P557" s="11">
        <v>0</v>
      </c>
      <c r="Q557" s="11">
        <f t="shared" si="19"/>
        <v>1</v>
      </c>
      <c r="R557" s="10" t="s">
        <v>2474</v>
      </c>
    </row>
    <row r="558" spans="2:18" ht="14.25" customHeight="1" x14ac:dyDescent="0.25">
      <c r="B558" s="11" t="s">
        <v>2446</v>
      </c>
      <c r="C558" s="11" t="s">
        <v>2545</v>
      </c>
      <c r="D558" s="11" t="s">
        <v>2546</v>
      </c>
      <c r="E558" s="11" t="s">
        <v>862</v>
      </c>
      <c r="F558" s="11" t="s">
        <v>2547</v>
      </c>
      <c r="G558" s="11" t="s">
        <v>2548</v>
      </c>
      <c r="H558" s="11">
        <v>66861321</v>
      </c>
      <c r="I558" s="11">
        <v>30800000</v>
      </c>
      <c r="J558" s="11">
        <v>45706</v>
      </c>
      <c r="K558" s="11">
        <v>46022</v>
      </c>
      <c r="L558" s="11">
        <v>3</v>
      </c>
      <c r="M558" s="11">
        <v>36960000</v>
      </c>
      <c r="N558" s="11">
        <f t="shared" si="18"/>
        <v>67760000</v>
      </c>
      <c r="O558" s="11">
        <v>67760000</v>
      </c>
      <c r="P558" s="11">
        <v>0</v>
      </c>
      <c r="Q558" s="11">
        <f t="shared" si="19"/>
        <v>1</v>
      </c>
      <c r="R558" s="10" t="s">
        <v>2474</v>
      </c>
    </row>
    <row r="559" spans="2:18" ht="14.25" customHeight="1" x14ac:dyDescent="0.25">
      <c r="B559" s="11" t="s">
        <v>2446</v>
      </c>
      <c r="C559" s="11" t="s">
        <v>2549</v>
      </c>
      <c r="D559" s="11" t="s">
        <v>2550</v>
      </c>
      <c r="E559" s="11" t="s">
        <v>862</v>
      </c>
      <c r="F559" s="11" t="s">
        <v>2551</v>
      </c>
      <c r="G559" s="11" t="s">
        <v>2552</v>
      </c>
      <c r="H559" s="11">
        <v>41927340</v>
      </c>
      <c r="I559" s="11">
        <v>30800000</v>
      </c>
      <c r="J559" s="11">
        <v>45706</v>
      </c>
      <c r="K559" s="11">
        <v>46022</v>
      </c>
      <c r="L559" s="11">
        <v>3</v>
      </c>
      <c r="M559" s="11">
        <v>36960000</v>
      </c>
      <c r="N559" s="11">
        <f t="shared" si="18"/>
        <v>67760000</v>
      </c>
      <c r="O559" s="11">
        <v>67760000</v>
      </c>
      <c r="P559" s="11">
        <v>0</v>
      </c>
      <c r="Q559" s="11">
        <f t="shared" si="19"/>
        <v>1</v>
      </c>
      <c r="R559" s="10" t="s">
        <v>2474</v>
      </c>
    </row>
    <row r="560" spans="2:18" ht="14.25" customHeight="1" x14ac:dyDescent="0.25">
      <c r="B560" s="11" t="s">
        <v>2446</v>
      </c>
      <c r="C560" s="11" t="s">
        <v>2553</v>
      </c>
      <c r="D560" s="11" t="s">
        <v>2554</v>
      </c>
      <c r="E560" s="11" t="s">
        <v>862</v>
      </c>
      <c r="F560" s="11" t="s">
        <v>2555</v>
      </c>
      <c r="G560" s="11" t="s">
        <v>2556</v>
      </c>
      <c r="H560" s="11">
        <v>93405099</v>
      </c>
      <c r="I560" s="11">
        <v>30800000</v>
      </c>
      <c r="J560" s="11">
        <v>45706</v>
      </c>
      <c r="K560" s="11">
        <v>46022</v>
      </c>
      <c r="L560" s="11">
        <v>3</v>
      </c>
      <c r="M560" s="11">
        <v>36960000</v>
      </c>
      <c r="N560" s="11">
        <f t="shared" si="18"/>
        <v>67760000</v>
      </c>
      <c r="O560" s="11">
        <v>67760000</v>
      </c>
      <c r="P560" s="11">
        <v>0</v>
      </c>
      <c r="Q560" s="11">
        <f t="shared" si="19"/>
        <v>1</v>
      </c>
      <c r="R560" s="10" t="s">
        <v>2474</v>
      </c>
    </row>
    <row r="561" spans="2:18" ht="14.25" customHeight="1" x14ac:dyDescent="0.25">
      <c r="B561" s="11" t="s">
        <v>2446</v>
      </c>
      <c r="C561" s="11" t="s">
        <v>2557</v>
      </c>
      <c r="D561" s="11" t="s">
        <v>2558</v>
      </c>
      <c r="E561" s="11" t="s">
        <v>862</v>
      </c>
      <c r="F561" s="11" t="s">
        <v>2559</v>
      </c>
      <c r="G561" s="11" t="s">
        <v>2560</v>
      </c>
      <c r="H561" s="11">
        <v>1107061569</v>
      </c>
      <c r="I561" s="11">
        <v>20217000</v>
      </c>
      <c r="J561" s="11">
        <v>45706</v>
      </c>
      <c r="K561" s="11">
        <v>46022</v>
      </c>
      <c r="L561" s="11">
        <v>3</v>
      </c>
      <c r="M561" s="11">
        <v>24260400</v>
      </c>
      <c r="N561" s="11">
        <f t="shared" si="18"/>
        <v>44477400</v>
      </c>
      <c r="O561" s="11">
        <v>44477400</v>
      </c>
      <c r="P561" s="11">
        <v>0</v>
      </c>
      <c r="Q561" s="11">
        <f t="shared" si="19"/>
        <v>1</v>
      </c>
      <c r="R561" s="10" t="s">
        <v>2474</v>
      </c>
    </row>
    <row r="562" spans="2:18" ht="14.25" customHeight="1" x14ac:dyDescent="0.25">
      <c r="B562" s="11" t="s">
        <v>2446</v>
      </c>
      <c r="C562" s="11" t="s">
        <v>2561</v>
      </c>
      <c r="D562" s="11" t="s">
        <v>2562</v>
      </c>
      <c r="E562" s="11" t="s">
        <v>862</v>
      </c>
      <c r="F562" s="11" t="s">
        <v>2563</v>
      </c>
      <c r="G562" s="11" t="s">
        <v>2564</v>
      </c>
      <c r="H562" s="11">
        <v>1114837284</v>
      </c>
      <c r="I562" s="11">
        <v>20217000</v>
      </c>
      <c r="J562" s="11">
        <v>45706</v>
      </c>
      <c r="K562" s="11">
        <v>46022</v>
      </c>
      <c r="L562" s="11">
        <v>3</v>
      </c>
      <c r="M562" s="11">
        <v>24260400</v>
      </c>
      <c r="N562" s="11">
        <f t="shared" si="18"/>
        <v>44477400</v>
      </c>
      <c r="O562" s="11">
        <v>44477400</v>
      </c>
      <c r="P562" s="11">
        <v>0</v>
      </c>
      <c r="Q562" s="11">
        <f t="shared" si="19"/>
        <v>1</v>
      </c>
      <c r="R562" s="10" t="s">
        <v>2474</v>
      </c>
    </row>
    <row r="563" spans="2:18" ht="14.25" customHeight="1" x14ac:dyDescent="0.25">
      <c r="B563" s="11" t="s">
        <v>2446</v>
      </c>
      <c r="C563" s="11" t="s">
        <v>2565</v>
      </c>
      <c r="D563" s="11" t="s">
        <v>2566</v>
      </c>
      <c r="E563" s="11" t="s">
        <v>862</v>
      </c>
      <c r="F563" s="11" t="s">
        <v>2567</v>
      </c>
      <c r="G563" s="11" t="s">
        <v>2568</v>
      </c>
      <c r="H563" s="11">
        <v>38463004</v>
      </c>
      <c r="I563" s="11">
        <v>14910500</v>
      </c>
      <c r="J563" s="11">
        <v>45706</v>
      </c>
      <c r="K563" s="11">
        <v>45838</v>
      </c>
      <c r="L563" s="11">
        <v>0</v>
      </c>
      <c r="M563" s="11">
        <v>0</v>
      </c>
      <c r="N563" s="11">
        <f t="shared" si="18"/>
        <v>14910500</v>
      </c>
      <c r="O563" s="11">
        <v>14910500</v>
      </c>
      <c r="P563" s="11">
        <v>0</v>
      </c>
      <c r="Q563" s="11">
        <f t="shared" si="19"/>
        <v>1</v>
      </c>
      <c r="R563" s="10" t="s">
        <v>2451</v>
      </c>
    </row>
    <row r="564" spans="2:18" ht="14.25" customHeight="1" x14ac:dyDescent="0.25">
      <c r="B564" s="11" t="s">
        <v>2446</v>
      </c>
      <c r="C564" s="11" t="s">
        <v>2569</v>
      </c>
      <c r="D564" s="11" t="s">
        <v>2570</v>
      </c>
      <c r="E564" s="11" t="s">
        <v>862</v>
      </c>
      <c r="F564" s="11" t="s">
        <v>2571</v>
      </c>
      <c r="G564" s="11" t="s">
        <v>2572</v>
      </c>
      <c r="H564" s="11">
        <v>16587786</v>
      </c>
      <c r="I564" s="11">
        <v>14910500</v>
      </c>
      <c r="J564" s="11">
        <v>45706</v>
      </c>
      <c r="K564" s="11">
        <v>46022</v>
      </c>
      <c r="L564" s="11">
        <v>3</v>
      </c>
      <c r="M564" s="11">
        <v>17892600</v>
      </c>
      <c r="N564" s="11">
        <f t="shared" si="18"/>
        <v>32803100</v>
      </c>
      <c r="O564" s="11">
        <v>32803100</v>
      </c>
      <c r="P564" s="11">
        <v>0</v>
      </c>
      <c r="Q564" s="11">
        <f t="shared" si="19"/>
        <v>1</v>
      </c>
      <c r="R564" s="10" t="s">
        <v>2573</v>
      </c>
    </row>
    <row r="565" spans="2:18" ht="14.25" customHeight="1" x14ac:dyDescent="0.25">
      <c r="B565" s="11" t="s">
        <v>2446</v>
      </c>
      <c r="C565" s="11" t="s">
        <v>2574</v>
      </c>
      <c r="D565" s="11" t="s">
        <v>2575</v>
      </c>
      <c r="E565" s="11" t="s">
        <v>862</v>
      </c>
      <c r="F565" s="11" t="s">
        <v>2576</v>
      </c>
      <c r="G565" s="11" t="s">
        <v>2577</v>
      </c>
      <c r="H565" s="11">
        <v>1144136680</v>
      </c>
      <c r="I565" s="11">
        <v>20217000</v>
      </c>
      <c r="J565" s="11">
        <v>45706</v>
      </c>
      <c r="K565" s="11">
        <v>46022</v>
      </c>
      <c r="L565" s="11">
        <v>3</v>
      </c>
      <c r="M565" s="11">
        <v>24260400</v>
      </c>
      <c r="N565" s="11">
        <f t="shared" si="18"/>
        <v>44477400</v>
      </c>
      <c r="O565" s="11">
        <v>44477400</v>
      </c>
      <c r="P565" s="11">
        <v>0</v>
      </c>
      <c r="Q565" s="11">
        <f t="shared" si="19"/>
        <v>1</v>
      </c>
      <c r="R565" s="10" t="s">
        <v>2512</v>
      </c>
    </row>
    <row r="566" spans="2:18" ht="14.25" customHeight="1" x14ac:dyDescent="0.25">
      <c r="B566" s="11" t="s">
        <v>2446</v>
      </c>
      <c r="C566" s="11" t="s">
        <v>2578</v>
      </c>
      <c r="D566" s="11" t="s">
        <v>2579</v>
      </c>
      <c r="E566" s="11" t="s">
        <v>862</v>
      </c>
      <c r="F566" s="11" t="s">
        <v>2580</v>
      </c>
      <c r="G566" s="11" t="s">
        <v>2581</v>
      </c>
      <c r="H566" s="11">
        <v>38554049</v>
      </c>
      <c r="I566" s="11">
        <v>30800000</v>
      </c>
      <c r="J566" s="11">
        <v>45706</v>
      </c>
      <c r="K566" s="11">
        <v>46022</v>
      </c>
      <c r="L566" s="11">
        <v>3</v>
      </c>
      <c r="M566" s="11">
        <v>36960000</v>
      </c>
      <c r="N566" s="11">
        <f t="shared" si="18"/>
        <v>67760000</v>
      </c>
      <c r="O566" s="11">
        <v>67760000</v>
      </c>
      <c r="P566" s="11">
        <v>0</v>
      </c>
      <c r="Q566" s="11">
        <f t="shared" si="19"/>
        <v>1</v>
      </c>
      <c r="R566" s="10" t="s">
        <v>2512</v>
      </c>
    </row>
    <row r="567" spans="2:18" ht="14.25" customHeight="1" x14ac:dyDescent="0.25">
      <c r="B567" s="11" t="s">
        <v>2446</v>
      </c>
      <c r="C567" s="11" t="s">
        <v>2578</v>
      </c>
      <c r="D567" s="11" t="s">
        <v>2582</v>
      </c>
      <c r="E567" s="11" t="s">
        <v>862</v>
      </c>
      <c r="F567" s="11" t="s">
        <v>2583</v>
      </c>
      <c r="G567" s="11" t="s">
        <v>2584</v>
      </c>
      <c r="H567" s="11">
        <v>1144190101</v>
      </c>
      <c r="I567" s="11">
        <v>30800000</v>
      </c>
      <c r="J567" s="11">
        <v>45706</v>
      </c>
      <c r="K567" s="11">
        <v>46022</v>
      </c>
      <c r="L567" s="11">
        <v>3</v>
      </c>
      <c r="M567" s="11">
        <v>36960000</v>
      </c>
      <c r="N567" s="11">
        <f t="shared" si="18"/>
        <v>67760000</v>
      </c>
      <c r="O567" s="11">
        <v>67760000</v>
      </c>
      <c r="P567" s="11">
        <v>0</v>
      </c>
      <c r="Q567" s="11">
        <f t="shared" si="19"/>
        <v>1</v>
      </c>
      <c r="R567" s="10" t="s">
        <v>2512</v>
      </c>
    </row>
    <row r="568" spans="2:18" ht="14.25" customHeight="1" x14ac:dyDescent="0.25">
      <c r="B568" s="11" t="s">
        <v>2446</v>
      </c>
      <c r="C568" s="11" t="s">
        <v>2585</v>
      </c>
      <c r="D568" s="11" t="s">
        <v>2586</v>
      </c>
      <c r="E568" s="11" t="s">
        <v>862</v>
      </c>
      <c r="F568" s="11" t="s">
        <v>2587</v>
      </c>
      <c r="G568" s="11" t="s">
        <v>2588</v>
      </c>
      <c r="H568" s="11">
        <v>38602594</v>
      </c>
      <c r="I568" s="11">
        <v>30800000</v>
      </c>
      <c r="J568" s="11">
        <v>45706</v>
      </c>
      <c r="K568" s="11">
        <v>46022</v>
      </c>
      <c r="L568" s="11">
        <v>3</v>
      </c>
      <c r="M568" s="11">
        <v>36960000</v>
      </c>
      <c r="N568" s="11">
        <f t="shared" si="18"/>
        <v>67760000</v>
      </c>
      <c r="O568" s="11">
        <v>67760000</v>
      </c>
      <c r="P568" s="11">
        <v>0</v>
      </c>
      <c r="Q568" s="11">
        <f t="shared" si="19"/>
        <v>1</v>
      </c>
      <c r="R568" s="10" t="s">
        <v>2512</v>
      </c>
    </row>
    <row r="569" spans="2:18" ht="14.25" customHeight="1" x14ac:dyDescent="0.25">
      <c r="B569" s="11" t="s">
        <v>2446</v>
      </c>
      <c r="C569" s="11" t="s">
        <v>2585</v>
      </c>
      <c r="D569" s="11" t="s">
        <v>2589</v>
      </c>
      <c r="E569" s="11" t="s">
        <v>862</v>
      </c>
      <c r="F569" s="11" t="s">
        <v>2590</v>
      </c>
      <c r="G569" s="11" t="s">
        <v>2591</v>
      </c>
      <c r="H569" s="11">
        <v>1107514283</v>
      </c>
      <c r="I569" s="11">
        <v>22736000</v>
      </c>
      <c r="J569" s="11">
        <v>45706</v>
      </c>
      <c r="K569" s="11">
        <v>46022</v>
      </c>
      <c r="L569" s="11">
        <v>3</v>
      </c>
      <c r="M569" s="11">
        <v>27283200</v>
      </c>
      <c r="N569" s="11">
        <f t="shared" si="18"/>
        <v>50019200</v>
      </c>
      <c r="O569" s="11">
        <v>50019200</v>
      </c>
      <c r="P569" s="11">
        <v>0</v>
      </c>
      <c r="Q569" s="11">
        <f t="shared" si="19"/>
        <v>1</v>
      </c>
      <c r="R569" s="10" t="s">
        <v>2512</v>
      </c>
    </row>
    <row r="570" spans="2:18" ht="14.25" customHeight="1" x14ac:dyDescent="0.25">
      <c r="B570" s="11" t="s">
        <v>2446</v>
      </c>
      <c r="C570" s="11" t="s">
        <v>2592</v>
      </c>
      <c r="D570" s="11" t="s">
        <v>2593</v>
      </c>
      <c r="E570" s="11" t="s">
        <v>862</v>
      </c>
      <c r="F570" s="11" t="s">
        <v>2594</v>
      </c>
      <c r="G570" s="11" t="s">
        <v>2595</v>
      </c>
      <c r="H570" s="11">
        <v>66830028</v>
      </c>
      <c r="I570" s="11">
        <v>30800000</v>
      </c>
      <c r="J570" s="11">
        <v>45706</v>
      </c>
      <c r="K570" s="11">
        <v>46022</v>
      </c>
      <c r="L570" s="11">
        <v>3</v>
      </c>
      <c r="M570" s="11">
        <v>36960000</v>
      </c>
      <c r="N570" s="11">
        <f t="shared" si="18"/>
        <v>67760000</v>
      </c>
      <c r="O570" s="11">
        <v>67760000</v>
      </c>
      <c r="P570" s="11">
        <v>0</v>
      </c>
      <c r="Q570" s="11">
        <f t="shared" si="19"/>
        <v>1</v>
      </c>
      <c r="R570" s="10" t="s">
        <v>2512</v>
      </c>
    </row>
    <row r="571" spans="2:18" ht="14.25" customHeight="1" x14ac:dyDescent="0.25">
      <c r="B571" s="11" t="s">
        <v>2446</v>
      </c>
      <c r="C571" s="11" t="s">
        <v>2596</v>
      </c>
      <c r="D571" s="11" t="s">
        <v>2597</v>
      </c>
      <c r="E571" s="11" t="s">
        <v>862</v>
      </c>
      <c r="F571" s="11" t="s">
        <v>2598</v>
      </c>
      <c r="G571" s="11" t="s">
        <v>2599</v>
      </c>
      <c r="H571" s="11">
        <v>1144137044</v>
      </c>
      <c r="I571" s="11">
        <v>20217000</v>
      </c>
      <c r="J571" s="11">
        <v>45706</v>
      </c>
      <c r="K571" s="11">
        <v>46022</v>
      </c>
      <c r="L571" s="11">
        <v>3</v>
      </c>
      <c r="M571" s="11">
        <v>24260400</v>
      </c>
      <c r="N571" s="11">
        <f t="shared" si="18"/>
        <v>44477400</v>
      </c>
      <c r="O571" s="11">
        <v>44477400</v>
      </c>
      <c r="P571" s="11">
        <v>0</v>
      </c>
      <c r="Q571" s="11">
        <f t="shared" si="19"/>
        <v>1</v>
      </c>
      <c r="R571" s="10" t="s">
        <v>2512</v>
      </c>
    </row>
    <row r="572" spans="2:18" ht="14.25" customHeight="1" x14ac:dyDescent="0.25">
      <c r="B572" s="11" t="s">
        <v>2446</v>
      </c>
      <c r="C572" s="11" t="s">
        <v>2600</v>
      </c>
      <c r="D572" s="11" t="s">
        <v>2601</v>
      </c>
      <c r="E572" s="11" t="s">
        <v>862</v>
      </c>
      <c r="F572" s="11" t="s">
        <v>2602</v>
      </c>
      <c r="G572" s="11" t="s">
        <v>2603</v>
      </c>
      <c r="H572" s="11">
        <v>66818412</v>
      </c>
      <c r="I572" s="11">
        <v>20217000</v>
      </c>
      <c r="J572" s="11">
        <v>45712</v>
      </c>
      <c r="K572" s="11">
        <v>45838</v>
      </c>
      <c r="L572" s="11">
        <v>0</v>
      </c>
      <c r="M572" s="11">
        <v>0</v>
      </c>
      <c r="N572" s="11">
        <f t="shared" si="18"/>
        <v>20217000</v>
      </c>
      <c r="O572" s="11">
        <v>20217000</v>
      </c>
      <c r="P572" s="11">
        <v>0</v>
      </c>
      <c r="Q572" s="11">
        <f t="shared" si="19"/>
        <v>1</v>
      </c>
      <c r="R572" s="10" t="s">
        <v>2451</v>
      </c>
    </row>
    <row r="573" spans="2:18" ht="14.25" customHeight="1" x14ac:dyDescent="0.25">
      <c r="B573" s="11" t="s">
        <v>2446</v>
      </c>
      <c r="C573" s="11" t="s">
        <v>2592</v>
      </c>
      <c r="D573" s="11" t="s">
        <v>2604</v>
      </c>
      <c r="E573" s="11" t="s">
        <v>862</v>
      </c>
      <c r="F573" s="11" t="s">
        <v>2605</v>
      </c>
      <c r="G573" s="11" t="s">
        <v>2606</v>
      </c>
      <c r="H573" s="11">
        <v>66826190</v>
      </c>
      <c r="I573" s="11">
        <v>27500000</v>
      </c>
      <c r="J573" s="11">
        <v>45712</v>
      </c>
      <c r="K573" s="11">
        <v>46022</v>
      </c>
      <c r="L573" s="11">
        <v>3</v>
      </c>
      <c r="M573" s="11">
        <v>33000000</v>
      </c>
      <c r="N573" s="11">
        <f t="shared" si="18"/>
        <v>60500000</v>
      </c>
      <c r="O573" s="11">
        <v>60500000</v>
      </c>
      <c r="P573" s="11">
        <v>0</v>
      </c>
      <c r="Q573" s="11">
        <f t="shared" si="19"/>
        <v>1</v>
      </c>
      <c r="R573" s="10" t="s">
        <v>2512</v>
      </c>
    </row>
    <row r="574" spans="2:18" ht="14.25" customHeight="1" x14ac:dyDescent="0.25">
      <c r="B574" s="11" t="s">
        <v>2446</v>
      </c>
      <c r="C574" s="11" t="s">
        <v>2592</v>
      </c>
      <c r="D574" s="11" t="s">
        <v>2607</v>
      </c>
      <c r="E574" s="11" t="s">
        <v>862</v>
      </c>
      <c r="F574" s="11" t="s">
        <v>2608</v>
      </c>
      <c r="G574" s="11" t="s">
        <v>2609</v>
      </c>
      <c r="H574" s="11">
        <v>66768644</v>
      </c>
      <c r="I574" s="11">
        <v>27500000</v>
      </c>
      <c r="J574" s="11">
        <v>45712</v>
      </c>
      <c r="K574" s="11">
        <v>46022</v>
      </c>
      <c r="L574" s="11">
        <v>3</v>
      </c>
      <c r="M574" s="11">
        <v>33000000</v>
      </c>
      <c r="N574" s="11">
        <f t="shared" si="18"/>
        <v>60500000</v>
      </c>
      <c r="O574" s="11">
        <v>60500000</v>
      </c>
      <c r="P574" s="11">
        <v>0</v>
      </c>
      <c r="Q574" s="11">
        <f t="shared" si="19"/>
        <v>1</v>
      </c>
      <c r="R574" s="10" t="s">
        <v>2512</v>
      </c>
    </row>
    <row r="575" spans="2:18" ht="14.25" customHeight="1" x14ac:dyDescent="0.25">
      <c r="B575" s="11" t="s">
        <v>2446</v>
      </c>
      <c r="C575" s="11" t="s">
        <v>2470</v>
      </c>
      <c r="D575" s="11" t="s">
        <v>2610</v>
      </c>
      <c r="E575" s="11" t="s">
        <v>862</v>
      </c>
      <c r="F575" s="11" t="s">
        <v>2611</v>
      </c>
      <c r="G575" s="11" t="s">
        <v>2612</v>
      </c>
      <c r="H575" s="11">
        <v>6343663</v>
      </c>
      <c r="I575" s="11">
        <v>30576000</v>
      </c>
      <c r="J575" s="11">
        <v>45723</v>
      </c>
      <c r="K575" s="11">
        <v>46022</v>
      </c>
      <c r="L575" s="11">
        <v>3</v>
      </c>
      <c r="M575" s="11">
        <v>20384000</v>
      </c>
      <c r="N575" s="11">
        <f t="shared" si="18"/>
        <v>50960000</v>
      </c>
      <c r="O575" s="11">
        <v>50960000</v>
      </c>
      <c r="P575" s="11">
        <v>0</v>
      </c>
      <c r="Q575" s="11">
        <f t="shared" si="19"/>
        <v>1</v>
      </c>
      <c r="R575" s="10" t="s">
        <v>2474</v>
      </c>
    </row>
    <row r="576" spans="2:18" ht="14.25" customHeight="1" x14ac:dyDescent="0.25">
      <c r="B576" s="11" t="s">
        <v>2446</v>
      </c>
      <c r="C576" s="11" t="s">
        <v>2592</v>
      </c>
      <c r="D576" s="11" t="s">
        <v>2613</v>
      </c>
      <c r="E576" s="11" t="s">
        <v>862</v>
      </c>
      <c r="F576" s="11" t="s">
        <v>2614</v>
      </c>
      <c r="G576" s="11" t="s">
        <v>2615</v>
      </c>
      <c r="H576" s="11">
        <v>1094912000</v>
      </c>
      <c r="I576" s="11">
        <v>13641000</v>
      </c>
      <c r="J576" s="11">
        <v>45723</v>
      </c>
      <c r="K576" s="11">
        <v>45772</v>
      </c>
      <c r="L576" s="11">
        <v>0</v>
      </c>
      <c r="M576" s="11">
        <v>0</v>
      </c>
      <c r="N576" s="11">
        <f t="shared" si="18"/>
        <v>13641000</v>
      </c>
      <c r="O576" s="11">
        <v>13641000</v>
      </c>
      <c r="P576" s="11">
        <v>0</v>
      </c>
      <c r="Q576" s="11">
        <f t="shared" si="19"/>
        <v>1</v>
      </c>
      <c r="R576" s="10" t="s">
        <v>2451</v>
      </c>
    </row>
    <row r="577" spans="2:18" ht="14.25" customHeight="1" x14ac:dyDescent="0.25">
      <c r="B577" s="11" t="s">
        <v>2446</v>
      </c>
      <c r="C577" s="11" t="s">
        <v>2616</v>
      </c>
      <c r="D577" s="11" t="s">
        <v>2617</v>
      </c>
      <c r="E577" s="11" t="s">
        <v>862</v>
      </c>
      <c r="F577" s="11" t="s">
        <v>2618</v>
      </c>
      <c r="G577" s="11" t="s">
        <v>2619</v>
      </c>
      <c r="H577" s="11">
        <v>1107055917</v>
      </c>
      <c r="I577" s="11">
        <v>25500000</v>
      </c>
      <c r="J577" s="11">
        <v>45797</v>
      </c>
      <c r="K577" s="11">
        <v>46022</v>
      </c>
      <c r="L577" s="11">
        <v>2</v>
      </c>
      <c r="M577" s="11">
        <v>34000000</v>
      </c>
      <c r="N577" s="11">
        <f t="shared" si="18"/>
        <v>59500000</v>
      </c>
      <c r="O577" s="11">
        <v>59500000</v>
      </c>
      <c r="P577" s="11">
        <v>0</v>
      </c>
      <c r="Q577" s="11">
        <f t="shared" si="19"/>
        <v>1</v>
      </c>
      <c r="R577" s="10" t="s">
        <v>2573</v>
      </c>
    </row>
    <row r="578" spans="2:18" ht="14.25" customHeight="1" x14ac:dyDescent="0.25">
      <c r="B578" s="11" t="s">
        <v>2446</v>
      </c>
      <c r="C578" s="11" t="s">
        <v>2620</v>
      </c>
      <c r="D578" s="11" t="s">
        <v>2621</v>
      </c>
      <c r="E578" s="11" t="s">
        <v>862</v>
      </c>
      <c r="F578" s="11" t="s">
        <v>2622</v>
      </c>
      <c r="G578" s="11" t="s">
        <v>2623</v>
      </c>
      <c r="H578" s="11">
        <v>38552257</v>
      </c>
      <c r="I578" s="11">
        <v>25500000</v>
      </c>
      <c r="J578" s="11">
        <v>45800</v>
      </c>
      <c r="K578" s="11">
        <v>46022</v>
      </c>
      <c r="L578" s="11">
        <v>2</v>
      </c>
      <c r="M578" s="11">
        <v>34000000</v>
      </c>
      <c r="N578" s="11">
        <f t="shared" si="18"/>
        <v>59500000</v>
      </c>
      <c r="O578" s="11">
        <v>59500000</v>
      </c>
      <c r="P578" s="11">
        <v>0</v>
      </c>
      <c r="Q578" s="11">
        <f t="shared" si="19"/>
        <v>1</v>
      </c>
      <c r="R578" s="10" t="s">
        <v>2573</v>
      </c>
    </row>
    <row r="579" spans="2:18" ht="14.25" customHeight="1" x14ac:dyDescent="0.25">
      <c r="B579" s="11" t="s">
        <v>2446</v>
      </c>
      <c r="C579" s="11" t="s">
        <v>2596</v>
      </c>
      <c r="D579" s="11" t="s">
        <v>2624</v>
      </c>
      <c r="E579" s="11" t="s">
        <v>862</v>
      </c>
      <c r="F579" s="11" t="s">
        <v>2625</v>
      </c>
      <c r="G579" s="11" t="s">
        <v>2516</v>
      </c>
      <c r="H579" s="11">
        <v>31174358</v>
      </c>
      <c r="I579" s="11">
        <v>12130200</v>
      </c>
      <c r="J579" s="11">
        <v>45868</v>
      </c>
      <c r="K579" s="11">
        <v>46022</v>
      </c>
      <c r="L579" s="11">
        <v>1</v>
      </c>
      <c r="M579" s="11">
        <v>8086800</v>
      </c>
      <c r="N579" s="11">
        <f t="shared" si="18"/>
        <v>20217000</v>
      </c>
      <c r="O579" s="11">
        <v>20217000</v>
      </c>
      <c r="P579" s="11">
        <v>0</v>
      </c>
      <c r="Q579" s="11">
        <f t="shared" si="19"/>
        <v>1</v>
      </c>
      <c r="R579" s="10" t="s">
        <v>2512</v>
      </c>
    </row>
    <row r="580" spans="2:18" ht="14.25" customHeight="1" x14ac:dyDescent="0.25">
      <c r="B580" s="11" t="s">
        <v>2446</v>
      </c>
      <c r="C580" s="11" t="s">
        <v>2626</v>
      </c>
      <c r="D580" s="11" t="s">
        <v>2627</v>
      </c>
      <c r="E580" s="11" t="s">
        <v>862</v>
      </c>
      <c r="F580" s="11" t="s">
        <v>2628</v>
      </c>
      <c r="G580" s="11" t="s">
        <v>2531</v>
      </c>
      <c r="H580" s="11">
        <v>1193415265</v>
      </c>
      <c r="I580" s="11">
        <v>11372400</v>
      </c>
      <c r="J580" s="11">
        <v>45868</v>
      </c>
      <c r="K580" s="11">
        <v>46022</v>
      </c>
      <c r="L580" s="11">
        <v>1</v>
      </c>
      <c r="M580" s="11">
        <v>7581600</v>
      </c>
      <c r="N580" s="11">
        <f t="shared" si="18"/>
        <v>18954000</v>
      </c>
      <c r="O580" s="11">
        <v>18954000</v>
      </c>
      <c r="P580" s="11">
        <v>0</v>
      </c>
      <c r="Q580" s="11">
        <f t="shared" si="19"/>
        <v>1</v>
      </c>
      <c r="R580" s="10" t="s">
        <v>2512</v>
      </c>
    </row>
    <row r="581" spans="2:18" ht="14.25" customHeight="1" x14ac:dyDescent="0.25">
      <c r="B581" s="11" t="s">
        <v>2446</v>
      </c>
      <c r="C581" s="11" t="s">
        <v>2629</v>
      </c>
      <c r="D581" s="11" t="s">
        <v>2630</v>
      </c>
      <c r="E581" s="11" t="s">
        <v>862</v>
      </c>
      <c r="F581" s="11" t="s">
        <v>2631</v>
      </c>
      <c r="G581" s="11" t="s">
        <v>2632</v>
      </c>
      <c r="H581" s="11">
        <v>16724210</v>
      </c>
      <c r="I581" s="11">
        <v>16500000</v>
      </c>
      <c r="J581" s="11">
        <v>45868</v>
      </c>
      <c r="K581" s="11">
        <v>46022</v>
      </c>
      <c r="L581" s="11">
        <v>2</v>
      </c>
      <c r="M581" s="11">
        <v>8250000</v>
      </c>
      <c r="N581" s="11">
        <f t="shared" si="18"/>
        <v>24750000</v>
      </c>
      <c r="O581" s="11">
        <v>24750000</v>
      </c>
      <c r="P581" s="11">
        <v>0</v>
      </c>
      <c r="Q581" s="11">
        <f t="shared" si="19"/>
        <v>1</v>
      </c>
      <c r="R581" s="10" t="s">
        <v>2573</v>
      </c>
    </row>
    <row r="582" spans="2:18" ht="14.25" customHeight="1" x14ac:dyDescent="0.25">
      <c r="B582" s="11" t="s">
        <v>2446</v>
      </c>
      <c r="C582" s="11" t="s">
        <v>2633</v>
      </c>
      <c r="D582" s="11" t="s">
        <v>2634</v>
      </c>
      <c r="E582" s="11" t="s">
        <v>862</v>
      </c>
      <c r="F582" s="11" t="s">
        <v>2635</v>
      </c>
      <c r="G582" s="11" t="s">
        <v>2636</v>
      </c>
      <c r="H582" s="11">
        <v>1107080510</v>
      </c>
      <c r="I582" s="11">
        <v>12531000</v>
      </c>
      <c r="J582" s="11">
        <v>45880</v>
      </c>
      <c r="K582" s="11">
        <v>46022</v>
      </c>
      <c r="L582" s="11">
        <v>1</v>
      </c>
      <c r="M582" s="11">
        <v>6265500</v>
      </c>
      <c r="N582" s="11">
        <f t="shared" si="18"/>
        <v>18796500</v>
      </c>
      <c r="O582" s="11">
        <v>18796500</v>
      </c>
      <c r="P582" s="11">
        <v>0</v>
      </c>
      <c r="Q582" s="11">
        <f t="shared" si="19"/>
        <v>1</v>
      </c>
      <c r="R582" s="10" t="s">
        <v>2573</v>
      </c>
    </row>
    <row r="583" spans="2:18" ht="14.25" customHeight="1" x14ac:dyDescent="0.25">
      <c r="B583" s="11" t="s">
        <v>2446</v>
      </c>
      <c r="C583" s="11" t="s">
        <v>2637</v>
      </c>
      <c r="D583" s="11" t="s">
        <v>2638</v>
      </c>
      <c r="E583" s="11" t="s">
        <v>862</v>
      </c>
      <c r="F583" s="11" t="s">
        <v>2639</v>
      </c>
      <c r="G583" s="11" t="s">
        <v>2640</v>
      </c>
      <c r="H583" s="11">
        <v>1003969433</v>
      </c>
      <c r="I583" s="11">
        <v>12130200</v>
      </c>
      <c r="J583" s="11">
        <v>45880</v>
      </c>
      <c r="K583" s="11">
        <v>46022</v>
      </c>
      <c r="L583" s="11">
        <v>1</v>
      </c>
      <c r="M583" s="11">
        <v>6065100</v>
      </c>
      <c r="N583" s="11">
        <f t="shared" si="18"/>
        <v>18195300</v>
      </c>
      <c r="O583" s="11">
        <v>18195300</v>
      </c>
      <c r="P583" s="11">
        <v>0</v>
      </c>
      <c r="Q583" s="11">
        <f t="shared" si="19"/>
        <v>1</v>
      </c>
      <c r="R583" s="10" t="s">
        <v>2485</v>
      </c>
    </row>
    <row r="584" spans="2:18" ht="14.25" customHeight="1" x14ac:dyDescent="0.25">
      <c r="B584" s="11" t="s">
        <v>2446</v>
      </c>
      <c r="C584" s="11" t="s">
        <v>2637</v>
      </c>
      <c r="D584" s="11" t="s">
        <v>2458</v>
      </c>
      <c r="E584" s="11" t="s">
        <v>862</v>
      </c>
      <c r="F584" s="11" t="s">
        <v>2641</v>
      </c>
      <c r="G584" s="11" t="s">
        <v>2642</v>
      </c>
      <c r="H584" s="11">
        <v>1077443112</v>
      </c>
      <c r="I584" s="11">
        <v>12130200</v>
      </c>
      <c r="J584" s="11">
        <v>45880</v>
      </c>
      <c r="K584" s="11">
        <v>46022</v>
      </c>
      <c r="L584" s="11">
        <v>1</v>
      </c>
      <c r="M584" s="11">
        <v>6065100</v>
      </c>
      <c r="N584" s="11">
        <f t="shared" si="18"/>
        <v>18195300</v>
      </c>
      <c r="O584" s="11">
        <v>18195300</v>
      </c>
      <c r="P584" s="11">
        <v>0</v>
      </c>
      <c r="Q584" s="11">
        <f t="shared" si="19"/>
        <v>1</v>
      </c>
      <c r="R584" s="10" t="s">
        <v>2474</v>
      </c>
    </row>
    <row r="585" spans="2:18" ht="14.25" customHeight="1" x14ac:dyDescent="0.25">
      <c r="B585" s="11" t="s">
        <v>2446</v>
      </c>
      <c r="C585" s="11" t="s">
        <v>2643</v>
      </c>
      <c r="D585" s="11" t="s">
        <v>2644</v>
      </c>
      <c r="E585" s="11" t="s">
        <v>862</v>
      </c>
      <c r="F585" s="11" t="s">
        <v>2645</v>
      </c>
      <c r="G585" s="11" t="s">
        <v>2646</v>
      </c>
      <c r="H585" s="11">
        <v>11807637</v>
      </c>
      <c r="I585" s="11">
        <v>21000000</v>
      </c>
      <c r="J585" s="11">
        <v>45885</v>
      </c>
      <c r="K585" s="11">
        <v>46022</v>
      </c>
      <c r="L585" s="11">
        <v>0</v>
      </c>
      <c r="M585" s="11">
        <v>0</v>
      </c>
      <c r="N585" s="11">
        <f t="shared" si="18"/>
        <v>21000000</v>
      </c>
      <c r="O585" s="11">
        <v>21000000</v>
      </c>
      <c r="P585" s="11">
        <v>0</v>
      </c>
      <c r="Q585" s="11">
        <f t="shared" si="19"/>
        <v>1</v>
      </c>
      <c r="R585" s="10" t="s">
        <v>2573</v>
      </c>
    </row>
    <row r="586" spans="2:18" ht="14.25" customHeight="1" x14ac:dyDescent="0.25">
      <c r="B586" s="11" t="s">
        <v>2446</v>
      </c>
      <c r="C586" s="11" t="s">
        <v>2643</v>
      </c>
      <c r="D586" s="11" t="s">
        <v>2647</v>
      </c>
      <c r="E586" s="11" t="s">
        <v>862</v>
      </c>
      <c r="F586" s="11" t="s">
        <v>2648</v>
      </c>
      <c r="G586" s="11" t="s">
        <v>2649</v>
      </c>
      <c r="H586" s="11">
        <v>80414042</v>
      </c>
      <c r="I586" s="11">
        <v>21000000</v>
      </c>
      <c r="J586" s="11">
        <v>45916</v>
      </c>
      <c r="K586" s="11">
        <v>46022</v>
      </c>
      <c r="L586" s="11">
        <v>0</v>
      </c>
      <c r="M586" s="11">
        <v>0</v>
      </c>
      <c r="N586" s="11">
        <f t="shared" si="18"/>
        <v>21000000</v>
      </c>
      <c r="O586" s="11">
        <v>21000000</v>
      </c>
      <c r="P586" s="11">
        <v>0</v>
      </c>
      <c r="Q586" s="11">
        <f t="shared" si="19"/>
        <v>1</v>
      </c>
      <c r="R586" s="10" t="s">
        <v>2573</v>
      </c>
    </row>
    <row r="587" spans="2:18" ht="14.25" customHeight="1" x14ac:dyDescent="0.25">
      <c r="B587" s="11" t="s">
        <v>2446</v>
      </c>
      <c r="C587" s="11" t="s">
        <v>2650</v>
      </c>
      <c r="D587" s="11" t="s">
        <v>2651</v>
      </c>
      <c r="E587" s="11" t="s">
        <v>862</v>
      </c>
      <c r="F587" s="11" t="s">
        <v>2652</v>
      </c>
      <c r="G587" s="11" t="s">
        <v>2653</v>
      </c>
      <c r="H587" s="11">
        <v>38889794</v>
      </c>
      <c r="I587" s="11">
        <v>10000000</v>
      </c>
      <c r="J587" s="11">
        <v>45939</v>
      </c>
      <c r="K587" s="11">
        <v>46022</v>
      </c>
      <c r="L587" s="11">
        <v>1</v>
      </c>
      <c r="M587" s="11">
        <v>2500000</v>
      </c>
      <c r="N587" s="11">
        <f t="shared" si="18"/>
        <v>12500000</v>
      </c>
      <c r="O587" s="11">
        <v>12500000</v>
      </c>
      <c r="P587" s="11">
        <v>0</v>
      </c>
      <c r="Q587" s="11">
        <f t="shared" si="19"/>
        <v>1</v>
      </c>
      <c r="R587" s="10" t="s">
        <v>2474</v>
      </c>
    </row>
    <row r="588" spans="2:18" ht="14.25" customHeight="1" x14ac:dyDescent="0.25">
      <c r="B588" s="11" t="s">
        <v>2446</v>
      </c>
      <c r="C588" s="11" t="s">
        <v>2654</v>
      </c>
      <c r="D588" s="11" t="s">
        <v>2655</v>
      </c>
      <c r="E588" s="11" t="s">
        <v>862</v>
      </c>
      <c r="F588" s="11" t="s">
        <v>2656</v>
      </c>
      <c r="G588" s="11" t="s">
        <v>2657</v>
      </c>
      <c r="H588" s="11">
        <v>29105225</v>
      </c>
      <c r="I588" s="11">
        <v>18750000</v>
      </c>
      <c r="J588" s="11">
        <v>45947</v>
      </c>
      <c r="K588" s="11">
        <v>46022</v>
      </c>
      <c r="L588" s="11">
        <v>0</v>
      </c>
      <c r="M588" s="11">
        <v>0</v>
      </c>
      <c r="N588" s="11">
        <f t="shared" si="18"/>
        <v>18750000</v>
      </c>
      <c r="O588" s="11">
        <v>18750000</v>
      </c>
      <c r="P588" s="11">
        <v>0</v>
      </c>
      <c r="Q588" s="11">
        <f t="shared" si="19"/>
        <v>1</v>
      </c>
      <c r="R588" s="10" t="s">
        <v>2485</v>
      </c>
    </row>
    <row r="589" spans="2:18" ht="14.25" customHeight="1" x14ac:dyDescent="0.25">
      <c r="B589" s="11" t="s">
        <v>2446</v>
      </c>
      <c r="C589" s="11" t="s">
        <v>2658</v>
      </c>
      <c r="D589" s="11" t="s">
        <v>2659</v>
      </c>
      <c r="E589" s="11" t="s">
        <v>862</v>
      </c>
      <c r="F589" s="11" t="s">
        <v>2660</v>
      </c>
      <c r="G589" s="11" t="s">
        <v>2661</v>
      </c>
      <c r="H589" s="11">
        <v>1005896999</v>
      </c>
      <c r="I589" s="11">
        <v>5400000</v>
      </c>
      <c r="J589" s="11">
        <v>45965</v>
      </c>
      <c r="K589" s="11">
        <v>46022</v>
      </c>
      <c r="L589" s="11">
        <v>0</v>
      </c>
      <c r="M589" s="11">
        <v>0</v>
      </c>
      <c r="N589" s="11">
        <f t="shared" si="18"/>
        <v>5400000</v>
      </c>
      <c r="O589" s="11">
        <v>5400000</v>
      </c>
      <c r="P589" s="11">
        <v>0</v>
      </c>
      <c r="Q589" s="11">
        <f t="shared" si="19"/>
        <v>1</v>
      </c>
      <c r="R589" s="10" t="s">
        <v>2474</v>
      </c>
    </row>
    <row r="590" spans="2:18" ht="14.25" customHeight="1" x14ac:dyDescent="0.25">
      <c r="B590" s="11" t="s">
        <v>2446</v>
      </c>
      <c r="C590" s="11" t="s">
        <v>2658</v>
      </c>
      <c r="D590" s="11" t="s">
        <v>2662</v>
      </c>
      <c r="E590" s="11" t="s">
        <v>862</v>
      </c>
      <c r="F590" s="11" t="s">
        <v>2663</v>
      </c>
      <c r="G590" s="11" t="s">
        <v>2664</v>
      </c>
      <c r="H590" s="11">
        <v>1108334766</v>
      </c>
      <c r="I590" s="11">
        <v>4530000</v>
      </c>
      <c r="J590" s="11">
        <v>45991</v>
      </c>
      <c r="K590" s="11">
        <v>46022</v>
      </c>
      <c r="L590" s="11">
        <v>0</v>
      </c>
      <c r="M590" s="11">
        <v>0</v>
      </c>
      <c r="N590" s="11">
        <f t="shared" si="18"/>
        <v>4530000</v>
      </c>
      <c r="O590" s="11">
        <v>4530000</v>
      </c>
      <c r="P590" s="11">
        <v>0</v>
      </c>
      <c r="Q590" s="11">
        <f t="shared" si="19"/>
        <v>1</v>
      </c>
      <c r="R590" s="10" t="s">
        <v>2474</v>
      </c>
    </row>
    <row r="591" spans="2:18" ht="14.25" customHeight="1" x14ac:dyDescent="0.25">
      <c r="B591" s="11" t="s">
        <v>2446</v>
      </c>
      <c r="C591" s="11" t="s">
        <v>2665</v>
      </c>
      <c r="D591" s="11" t="s">
        <v>2666</v>
      </c>
      <c r="E591" s="11" t="s">
        <v>862</v>
      </c>
      <c r="F591" s="11" t="s">
        <v>2667</v>
      </c>
      <c r="G591" s="11" t="s">
        <v>2668</v>
      </c>
      <c r="H591" s="11">
        <v>1118305888</v>
      </c>
      <c r="I591" s="11">
        <v>6065100</v>
      </c>
      <c r="J591" s="11">
        <v>45981</v>
      </c>
      <c r="K591" s="11">
        <v>46022</v>
      </c>
      <c r="L591" s="11">
        <v>0</v>
      </c>
      <c r="M591" s="11">
        <v>0</v>
      </c>
      <c r="N591" s="11">
        <f t="shared" si="18"/>
        <v>6065100</v>
      </c>
      <c r="O591" s="11">
        <v>6065100</v>
      </c>
      <c r="P591" s="11">
        <v>0</v>
      </c>
      <c r="Q591" s="11">
        <f t="shared" si="19"/>
        <v>1</v>
      </c>
      <c r="R591" s="10" t="s">
        <v>2485</v>
      </c>
    </row>
    <row r="592" spans="2:18" ht="14.25" customHeight="1" x14ac:dyDescent="0.25">
      <c r="B592" s="11" t="s">
        <v>2446</v>
      </c>
      <c r="C592" s="11" t="s">
        <v>2669</v>
      </c>
      <c r="D592" s="11" t="s">
        <v>2670</v>
      </c>
      <c r="E592" s="11" t="s">
        <v>862</v>
      </c>
      <c r="F592" s="11" t="s">
        <v>2671</v>
      </c>
      <c r="G592" s="11" t="s">
        <v>2672</v>
      </c>
      <c r="H592" s="11">
        <v>1193029749</v>
      </c>
      <c r="I592" s="11">
        <v>6820500</v>
      </c>
      <c r="J592" s="11">
        <v>45981</v>
      </c>
      <c r="K592" s="11">
        <v>46022</v>
      </c>
      <c r="L592" s="11">
        <v>0</v>
      </c>
      <c r="M592" s="11">
        <v>0</v>
      </c>
      <c r="N592" s="11">
        <f t="shared" si="18"/>
        <v>6820500</v>
      </c>
      <c r="O592" s="11">
        <v>6820500</v>
      </c>
      <c r="P592" s="11">
        <v>0</v>
      </c>
      <c r="Q592" s="11">
        <f t="shared" si="19"/>
        <v>1</v>
      </c>
      <c r="R592" s="10" t="s">
        <v>2512</v>
      </c>
    </row>
    <row r="593" spans="2:18" ht="14.25" customHeight="1" x14ac:dyDescent="0.25">
      <c r="B593" s="11" t="s">
        <v>2673</v>
      </c>
      <c r="C593" s="11" t="s">
        <v>2674</v>
      </c>
      <c r="D593" s="11" t="s">
        <v>2149</v>
      </c>
      <c r="E593" s="11" t="s">
        <v>739</v>
      </c>
      <c r="F593" s="11" t="s">
        <v>2150</v>
      </c>
      <c r="G593" s="11" t="s">
        <v>2675</v>
      </c>
      <c r="H593" s="11">
        <v>901854285</v>
      </c>
      <c r="I593" s="11">
        <v>254200000</v>
      </c>
      <c r="J593" s="11" t="s">
        <v>2676</v>
      </c>
      <c r="K593" s="11" t="s">
        <v>2677</v>
      </c>
      <c r="L593" s="11">
        <v>1</v>
      </c>
      <c r="M593" s="11">
        <v>500000000</v>
      </c>
      <c r="N593" s="11">
        <v>754200000</v>
      </c>
      <c r="O593" s="11">
        <v>753748639</v>
      </c>
      <c r="P593" s="11"/>
      <c r="Q593" s="11">
        <f t="shared" si="19"/>
        <v>0.99940153672765841</v>
      </c>
      <c r="R593" s="10" t="s">
        <v>2678</v>
      </c>
    </row>
    <row r="594" spans="2:18" ht="14.25" customHeight="1" x14ac:dyDescent="0.25">
      <c r="B594" s="11" t="s">
        <v>2673</v>
      </c>
      <c r="C594" s="11" t="s">
        <v>2679</v>
      </c>
      <c r="D594" s="11" t="s">
        <v>2680</v>
      </c>
      <c r="E594" s="11" t="s">
        <v>739</v>
      </c>
      <c r="F594" s="11" t="s">
        <v>2681</v>
      </c>
      <c r="G594" s="11" t="s">
        <v>2682</v>
      </c>
      <c r="H594" s="11">
        <v>900942390</v>
      </c>
      <c r="I594" s="11">
        <v>539367381</v>
      </c>
      <c r="J594" s="11" t="s">
        <v>2683</v>
      </c>
      <c r="K594" s="11" t="s">
        <v>2684</v>
      </c>
      <c r="L594" s="11"/>
      <c r="M594" s="11">
        <v>0</v>
      </c>
      <c r="N594" s="11">
        <v>539367381</v>
      </c>
      <c r="O594" s="11">
        <v>539248381</v>
      </c>
      <c r="P594" s="11"/>
      <c r="Q594" s="11">
        <f t="shared" si="19"/>
        <v>0.99977937115926552</v>
      </c>
      <c r="R594" s="10" t="s">
        <v>2685</v>
      </c>
    </row>
    <row r="595" spans="2:18" ht="14.25" customHeight="1" x14ac:dyDescent="0.25">
      <c r="B595" s="11" t="s">
        <v>2673</v>
      </c>
      <c r="C595" s="11" t="s">
        <v>2686</v>
      </c>
      <c r="D595" s="11" t="s">
        <v>2687</v>
      </c>
      <c r="E595" s="11" t="s">
        <v>739</v>
      </c>
      <c r="F595" s="11" t="s">
        <v>2688</v>
      </c>
      <c r="G595" s="11" t="s">
        <v>2689</v>
      </c>
      <c r="H595" s="11">
        <v>900150383</v>
      </c>
      <c r="I595" s="11">
        <v>263822337</v>
      </c>
      <c r="J595" s="11" t="s">
        <v>2690</v>
      </c>
      <c r="K595" s="11" t="s">
        <v>2691</v>
      </c>
      <c r="L595" s="11"/>
      <c r="M595" s="11">
        <v>0</v>
      </c>
      <c r="N595" s="11">
        <v>263822337</v>
      </c>
      <c r="O595" s="11">
        <v>263603207</v>
      </c>
      <c r="P595" s="11"/>
      <c r="Q595" s="11">
        <f t="shared" si="19"/>
        <v>0.99916940315785319</v>
      </c>
      <c r="R595" s="10" t="s">
        <v>2692</v>
      </c>
    </row>
    <row r="596" spans="2:18" ht="14.25" customHeight="1" x14ac:dyDescent="0.25">
      <c r="B596" s="11" t="s">
        <v>2673</v>
      </c>
      <c r="C596" s="11" t="s">
        <v>2693</v>
      </c>
      <c r="D596" s="11" t="s">
        <v>2694</v>
      </c>
      <c r="E596" s="11" t="s">
        <v>739</v>
      </c>
      <c r="F596" s="11" t="s">
        <v>2695</v>
      </c>
      <c r="G596" s="11" t="s">
        <v>2696</v>
      </c>
      <c r="H596" s="11">
        <v>800194982</v>
      </c>
      <c r="I596" s="11">
        <v>100000000</v>
      </c>
      <c r="J596" s="11" t="s">
        <v>2697</v>
      </c>
      <c r="K596" s="11" t="s">
        <v>2698</v>
      </c>
      <c r="L596" s="11"/>
      <c r="M596" s="11">
        <v>0</v>
      </c>
      <c r="N596" s="11">
        <v>100000000</v>
      </c>
      <c r="O596" s="11">
        <v>99938223</v>
      </c>
      <c r="P596" s="11"/>
      <c r="Q596" s="11">
        <f t="shared" si="19"/>
        <v>0.99938223000000004</v>
      </c>
      <c r="R596" s="10" t="s">
        <v>2692</v>
      </c>
    </row>
    <row r="597" spans="2:18" ht="14.25" customHeight="1" x14ac:dyDescent="0.25">
      <c r="B597" s="11" t="s">
        <v>2673</v>
      </c>
      <c r="C597" s="11" t="s">
        <v>2699</v>
      </c>
      <c r="D597" s="11" t="s">
        <v>2700</v>
      </c>
      <c r="E597" s="11" t="s">
        <v>739</v>
      </c>
      <c r="F597" s="11" t="s">
        <v>2701</v>
      </c>
      <c r="G597" s="11" t="s">
        <v>2696</v>
      </c>
      <c r="H597" s="11">
        <v>800194982</v>
      </c>
      <c r="I597" s="11">
        <v>1403332975</v>
      </c>
      <c r="J597" s="11" t="s">
        <v>2702</v>
      </c>
      <c r="K597" s="11" t="s">
        <v>2703</v>
      </c>
      <c r="L597" s="11"/>
      <c r="M597" s="11">
        <v>0</v>
      </c>
      <c r="N597" s="11">
        <v>1403332975</v>
      </c>
      <c r="O597" s="11">
        <v>1401273000</v>
      </c>
      <c r="P597" s="11"/>
      <c r="Q597" s="11">
        <f t="shared" si="19"/>
        <v>0.99853208394821624</v>
      </c>
      <c r="R597" s="10" t="s">
        <v>2704</v>
      </c>
    </row>
    <row r="598" spans="2:18" ht="14.25" customHeight="1" x14ac:dyDescent="0.25">
      <c r="B598" s="11" t="s">
        <v>2673</v>
      </c>
      <c r="C598" s="11" t="s">
        <v>2705</v>
      </c>
      <c r="D598" s="11" t="s">
        <v>2706</v>
      </c>
      <c r="E598" s="11" t="s">
        <v>739</v>
      </c>
      <c r="F598" s="11" t="s">
        <v>2707</v>
      </c>
      <c r="G598" s="11" t="s">
        <v>2689</v>
      </c>
      <c r="H598" s="11">
        <v>900150383</v>
      </c>
      <c r="I598" s="11">
        <v>2839089477</v>
      </c>
      <c r="J598" s="11" t="s">
        <v>2708</v>
      </c>
      <c r="K598" s="11" t="s">
        <v>2703</v>
      </c>
      <c r="L598" s="11"/>
      <c r="M598" s="11">
        <v>0</v>
      </c>
      <c r="N598" s="11">
        <v>2839089477</v>
      </c>
      <c r="O598" s="11">
        <v>2833018352</v>
      </c>
      <c r="P598" s="11"/>
      <c r="Q598" s="11">
        <f t="shared" si="19"/>
        <v>0.99786159434241739</v>
      </c>
      <c r="R598" s="10" t="s">
        <v>2704</v>
      </c>
    </row>
    <row r="599" spans="2:18" ht="14.25" customHeight="1" x14ac:dyDescent="0.25">
      <c r="B599" s="11" t="s">
        <v>2673</v>
      </c>
      <c r="C599" s="11" t="s">
        <v>2709</v>
      </c>
      <c r="D599" s="11" t="s">
        <v>2710</v>
      </c>
      <c r="E599" s="11" t="s">
        <v>739</v>
      </c>
      <c r="F599" s="11" t="s">
        <v>2711</v>
      </c>
      <c r="G599" s="11" t="s">
        <v>2712</v>
      </c>
      <c r="H599" s="11">
        <v>890913861</v>
      </c>
      <c r="I599" s="11">
        <v>474748545</v>
      </c>
      <c r="J599" s="11" t="s">
        <v>2713</v>
      </c>
      <c r="K599" s="11" t="s">
        <v>2677</v>
      </c>
      <c r="L599" s="11"/>
      <c r="M599" s="11">
        <v>0</v>
      </c>
      <c r="N599" s="11">
        <v>474748545</v>
      </c>
      <c r="O599" s="11">
        <v>474748545</v>
      </c>
      <c r="P599" s="11"/>
      <c r="Q599" s="11">
        <f t="shared" ref="Q599:Q662" si="20">+O599/N599</f>
        <v>1</v>
      </c>
      <c r="R599" s="10" t="s">
        <v>2704</v>
      </c>
    </row>
    <row r="600" spans="2:18" ht="14.25" customHeight="1" x14ac:dyDescent="0.25">
      <c r="B600" s="11" t="s">
        <v>2673</v>
      </c>
      <c r="C600" s="11" t="s">
        <v>2714</v>
      </c>
      <c r="D600" s="11" t="s">
        <v>2715</v>
      </c>
      <c r="E600" s="11" t="s">
        <v>739</v>
      </c>
      <c r="F600" s="11" t="s">
        <v>2716</v>
      </c>
      <c r="G600" s="11" t="s">
        <v>2717</v>
      </c>
      <c r="H600" s="11">
        <v>11794798</v>
      </c>
      <c r="I600" s="11">
        <v>137148000</v>
      </c>
      <c r="J600" s="11" t="s">
        <v>2718</v>
      </c>
      <c r="K600" s="11" t="s">
        <v>2684</v>
      </c>
      <c r="L600" s="11"/>
      <c r="M600" s="11">
        <v>0</v>
      </c>
      <c r="N600" s="11">
        <v>137148000</v>
      </c>
      <c r="O600" s="11">
        <v>137148000</v>
      </c>
      <c r="P600" s="11"/>
      <c r="Q600" s="11">
        <f t="shared" si="20"/>
        <v>1</v>
      </c>
      <c r="R600" s="10" t="s">
        <v>2719</v>
      </c>
    </row>
    <row r="601" spans="2:18" ht="14.25" customHeight="1" x14ac:dyDescent="0.25">
      <c r="B601" s="11" t="s">
        <v>2673</v>
      </c>
      <c r="C601" s="11" t="s">
        <v>2720</v>
      </c>
      <c r="D601" s="11" t="s">
        <v>2721</v>
      </c>
      <c r="E601" s="11" t="s">
        <v>739</v>
      </c>
      <c r="F601" s="11" t="s">
        <v>2722</v>
      </c>
      <c r="G601" s="11" t="s">
        <v>2723</v>
      </c>
      <c r="H601" s="11">
        <v>29117986</v>
      </c>
      <c r="I601" s="11">
        <v>96000000</v>
      </c>
      <c r="J601" s="11" t="s">
        <v>2718</v>
      </c>
      <c r="K601" s="11" t="s">
        <v>2684</v>
      </c>
      <c r="L601" s="11"/>
      <c r="M601" s="11">
        <v>0</v>
      </c>
      <c r="N601" s="11">
        <v>96000000</v>
      </c>
      <c r="O601" s="11">
        <v>24000000</v>
      </c>
      <c r="P601" s="11"/>
      <c r="Q601" s="11">
        <f t="shared" si="20"/>
        <v>0.25</v>
      </c>
      <c r="R601" s="10" t="s">
        <v>2724</v>
      </c>
    </row>
    <row r="602" spans="2:18" ht="14.25" customHeight="1" x14ac:dyDescent="0.25">
      <c r="B602" s="11" t="s">
        <v>2673</v>
      </c>
      <c r="C602" s="11" t="s">
        <v>2725</v>
      </c>
      <c r="D602" s="11" t="s">
        <v>2726</v>
      </c>
      <c r="E602" s="11" t="s">
        <v>739</v>
      </c>
      <c r="F602" s="11" t="s">
        <v>2727</v>
      </c>
      <c r="G602" s="11" t="s">
        <v>2728</v>
      </c>
      <c r="H602" s="11">
        <v>1144167394</v>
      </c>
      <c r="I602" s="11">
        <v>76800000</v>
      </c>
      <c r="J602" s="11" t="s">
        <v>2718</v>
      </c>
      <c r="K602" s="11" t="s">
        <v>2684</v>
      </c>
      <c r="L602" s="11"/>
      <c r="M602" s="11">
        <v>0</v>
      </c>
      <c r="N602" s="11">
        <v>76800000</v>
      </c>
      <c r="O602" s="11">
        <v>76800000</v>
      </c>
      <c r="P602" s="11"/>
      <c r="Q602" s="11">
        <f t="shared" si="20"/>
        <v>1</v>
      </c>
      <c r="R602" s="10" t="s">
        <v>2729</v>
      </c>
    </row>
    <row r="603" spans="2:18" ht="14.25" customHeight="1" x14ac:dyDescent="0.25">
      <c r="B603" s="11" t="s">
        <v>2673</v>
      </c>
      <c r="C603" s="11" t="s">
        <v>2730</v>
      </c>
      <c r="D603" s="11" t="s">
        <v>2731</v>
      </c>
      <c r="E603" s="11" t="s">
        <v>739</v>
      </c>
      <c r="F603" s="11" t="s">
        <v>2732</v>
      </c>
      <c r="G603" s="11" t="s">
        <v>2733</v>
      </c>
      <c r="H603" s="11">
        <v>1144152785</v>
      </c>
      <c r="I603" s="11">
        <v>19494000</v>
      </c>
      <c r="J603" s="11" t="s">
        <v>2734</v>
      </c>
      <c r="K603" s="11" t="s">
        <v>2735</v>
      </c>
      <c r="L603" s="11"/>
      <c r="M603" s="11">
        <v>0</v>
      </c>
      <c r="N603" s="11">
        <v>19494000</v>
      </c>
      <c r="O603" s="11">
        <v>6498000</v>
      </c>
      <c r="P603" s="11"/>
      <c r="Q603" s="11">
        <f t="shared" si="20"/>
        <v>0.33333333333333331</v>
      </c>
      <c r="R603" s="10" t="s">
        <v>2736</v>
      </c>
    </row>
    <row r="604" spans="2:18" ht="14.25" customHeight="1" x14ac:dyDescent="0.25">
      <c r="B604" s="11" t="s">
        <v>2673</v>
      </c>
      <c r="C604" s="11" t="s">
        <v>2737</v>
      </c>
      <c r="D604" s="11" t="s">
        <v>2738</v>
      </c>
      <c r="E604" s="11" t="s">
        <v>739</v>
      </c>
      <c r="F604" s="11" t="s">
        <v>2739</v>
      </c>
      <c r="G604" s="11" t="s">
        <v>2740</v>
      </c>
      <c r="H604" s="11">
        <v>31977161</v>
      </c>
      <c r="I604" s="11">
        <v>37200000</v>
      </c>
      <c r="J604" s="11" t="s">
        <v>2734</v>
      </c>
      <c r="K604" s="11" t="s">
        <v>2735</v>
      </c>
      <c r="L604" s="11"/>
      <c r="M604" s="11">
        <v>0</v>
      </c>
      <c r="N604" s="11">
        <v>37200000</v>
      </c>
      <c r="O604" s="11">
        <v>37200000</v>
      </c>
      <c r="P604" s="11"/>
      <c r="Q604" s="11">
        <f t="shared" si="20"/>
        <v>1</v>
      </c>
      <c r="R604" s="10" t="s">
        <v>2678</v>
      </c>
    </row>
    <row r="605" spans="2:18" ht="14.25" customHeight="1" x14ac:dyDescent="0.25">
      <c r="B605" s="11" t="s">
        <v>2673</v>
      </c>
      <c r="C605" s="11" t="s">
        <v>2741</v>
      </c>
      <c r="D605" s="11" t="s">
        <v>2742</v>
      </c>
      <c r="E605" s="11" t="s">
        <v>739</v>
      </c>
      <c r="F605" s="11" t="s">
        <v>2743</v>
      </c>
      <c r="G605" s="11" t="s">
        <v>2744</v>
      </c>
      <c r="H605" s="11">
        <v>1143840285</v>
      </c>
      <c r="I605" s="11">
        <v>32565120</v>
      </c>
      <c r="J605" s="11" t="s">
        <v>2734</v>
      </c>
      <c r="K605" s="11" t="s">
        <v>2735</v>
      </c>
      <c r="L605" s="11">
        <v>2</v>
      </c>
      <c r="M605" s="11">
        <v>27137600</v>
      </c>
      <c r="N605" s="11">
        <v>59702720</v>
      </c>
      <c r="O605" s="11">
        <v>59702720</v>
      </c>
      <c r="P605" s="11"/>
      <c r="Q605" s="11">
        <f t="shared" si="20"/>
        <v>1</v>
      </c>
      <c r="R605" s="10" t="s">
        <v>2736</v>
      </c>
    </row>
    <row r="606" spans="2:18" ht="14.25" customHeight="1" x14ac:dyDescent="0.25">
      <c r="B606" s="11" t="s">
        <v>2673</v>
      </c>
      <c r="C606" s="11" t="s">
        <v>2745</v>
      </c>
      <c r="D606" s="11" t="s">
        <v>2746</v>
      </c>
      <c r="E606" s="11" t="s">
        <v>739</v>
      </c>
      <c r="F606" s="11" t="s">
        <v>2747</v>
      </c>
      <c r="G606" s="11" t="s">
        <v>2748</v>
      </c>
      <c r="H606" s="11">
        <v>1143838354</v>
      </c>
      <c r="I606" s="11">
        <v>30576000</v>
      </c>
      <c r="J606" s="11" t="s">
        <v>2734</v>
      </c>
      <c r="K606" s="11" t="s">
        <v>2735</v>
      </c>
      <c r="L606" s="11"/>
      <c r="M606" s="11">
        <v>0</v>
      </c>
      <c r="N606" s="11">
        <v>30576000</v>
      </c>
      <c r="O606" s="11">
        <v>30576000</v>
      </c>
      <c r="P606" s="11"/>
      <c r="Q606" s="11">
        <f t="shared" si="20"/>
        <v>1</v>
      </c>
      <c r="R606" s="10" t="s">
        <v>2749</v>
      </c>
    </row>
    <row r="607" spans="2:18" ht="14.25" customHeight="1" x14ac:dyDescent="0.25">
      <c r="B607" s="11" t="s">
        <v>2673</v>
      </c>
      <c r="C607" s="11" t="s">
        <v>2750</v>
      </c>
      <c r="D607" s="11" t="s">
        <v>2751</v>
      </c>
      <c r="E607" s="11" t="s">
        <v>739</v>
      </c>
      <c r="F607" s="11" t="s">
        <v>2752</v>
      </c>
      <c r="G607" s="11" t="s">
        <v>2753</v>
      </c>
      <c r="H607" s="11">
        <v>29307730</v>
      </c>
      <c r="I607" s="11">
        <v>32400000</v>
      </c>
      <c r="J607" s="11" t="s">
        <v>2734</v>
      </c>
      <c r="K607" s="11" t="s">
        <v>2735</v>
      </c>
      <c r="L607" s="11">
        <v>1</v>
      </c>
      <c r="M607" s="11">
        <v>16200000</v>
      </c>
      <c r="N607" s="11">
        <v>48600000</v>
      </c>
      <c r="O607" s="11">
        <v>48600000</v>
      </c>
      <c r="P607" s="11"/>
      <c r="Q607" s="11">
        <f t="shared" si="20"/>
        <v>1</v>
      </c>
      <c r="R607" s="10" t="s">
        <v>2736</v>
      </c>
    </row>
    <row r="608" spans="2:18" ht="14.25" customHeight="1" x14ac:dyDescent="0.25">
      <c r="B608" s="11" t="s">
        <v>2673</v>
      </c>
      <c r="C608" s="11" t="s">
        <v>2754</v>
      </c>
      <c r="D608" s="11" t="s">
        <v>2755</v>
      </c>
      <c r="E608" s="11" t="s">
        <v>739</v>
      </c>
      <c r="F608" s="11" t="s">
        <v>2756</v>
      </c>
      <c r="G608" s="11" t="s">
        <v>2757</v>
      </c>
      <c r="H608" s="11">
        <v>1144065914</v>
      </c>
      <c r="I608" s="11">
        <v>25065600</v>
      </c>
      <c r="J608" s="11" t="s">
        <v>2734</v>
      </c>
      <c r="K608" s="11" t="s">
        <v>2735</v>
      </c>
      <c r="L608" s="11"/>
      <c r="M608" s="11">
        <v>0</v>
      </c>
      <c r="N608" s="11">
        <v>25065600</v>
      </c>
      <c r="O608" s="11">
        <v>25065600</v>
      </c>
      <c r="P608" s="11"/>
      <c r="Q608" s="11">
        <f t="shared" si="20"/>
        <v>1</v>
      </c>
      <c r="R608" s="10" t="s">
        <v>2758</v>
      </c>
    </row>
    <row r="609" spans="2:18" ht="14.25" customHeight="1" x14ac:dyDescent="0.25">
      <c r="B609" s="11" t="s">
        <v>2673</v>
      </c>
      <c r="C609" s="11" t="s">
        <v>2759</v>
      </c>
      <c r="D609" s="11" t="s">
        <v>2760</v>
      </c>
      <c r="E609" s="11" t="s">
        <v>739</v>
      </c>
      <c r="F609" s="11" t="s">
        <v>2761</v>
      </c>
      <c r="G609" s="11" t="s">
        <v>2762</v>
      </c>
      <c r="H609" s="11">
        <v>1144062106</v>
      </c>
      <c r="I609" s="11">
        <v>32565120</v>
      </c>
      <c r="J609" s="11" t="s">
        <v>2734</v>
      </c>
      <c r="K609" s="11" t="s">
        <v>2735</v>
      </c>
      <c r="L609" s="11">
        <v>2</v>
      </c>
      <c r="M609" s="11">
        <v>27137600</v>
      </c>
      <c r="N609" s="11">
        <v>59702720</v>
      </c>
      <c r="O609" s="11">
        <v>59702720</v>
      </c>
      <c r="P609" s="11"/>
      <c r="Q609" s="11">
        <f t="shared" si="20"/>
        <v>1</v>
      </c>
      <c r="R609" s="10" t="s">
        <v>2736</v>
      </c>
    </row>
    <row r="610" spans="2:18" ht="14.25" customHeight="1" x14ac:dyDescent="0.25">
      <c r="B610" s="11" t="s">
        <v>2673</v>
      </c>
      <c r="C610" s="11" t="s">
        <v>2763</v>
      </c>
      <c r="D610" s="11" t="s">
        <v>2764</v>
      </c>
      <c r="E610" s="11" t="s">
        <v>739</v>
      </c>
      <c r="F610" s="11" t="s">
        <v>2765</v>
      </c>
      <c r="G610" s="11" t="s">
        <v>2766</v>
      </c>
      <c r="H610" s="11">
        <v>1130635489</v>
      </c>
      <c r="I610" s="11">
        <v>22081920</v>
      </c>
      <c r="J610" s="11" t="s">
        <v>2767</v>
      </c>
      <c r="K610" s="11" t="s">
        <v>2735</v>
      </c>
      <c r="L610" s="11">
        <v>2</v>
      </c>
      <c r="M610" s="11">
        <v>18401600</v>
      </c>
      <c r="N610" s="11">
        <v>40483520</v>
      </c>
      <c r="O610" s="11">
        <v>33122880</v>
      </c>
      <c r="P610" s="11"/>
      <c r="Q610" s="11">
        <f t="shared" si="20"/>
        <v>0.81818181818181823</v>
      </c>
      <c r="R610" s="10" t="s">
        <v>2768</v>
      </c>
    </row>
    <row r="611" spans="2:18" ht="14.25" customHeight="1" x14ac:dyDescent="0.25">
      <c r="B611" s="11" t="s">
        <v>2673</v>
      </c>
      <c r="C611" s="11" t="s">
        <v>2769</v>
      </c>
      <c r="D611" s="11" t="s">
        <v>2770</v>
      </c>
      <c r="E611" s="11" t="s">
        <v>739</v>
      </c>
      <c r="F611" s="11" t="s">
        <v>2771</v>
      </c>
      <c r="G611" s="11" t="s">
        <v>2772</v>
      </c>
      <c r="H611" s="11">
        <v>31570273</v>
      </c>
      <c r="I611" s="11">
        <v>22081920</v>
      </c>
      <c r="J611" s="11" t="s">
        <v>2767</v>
      </c>
      <c r="K611" s="11" t="s">
        <v>2735</v>
      </c>
      <c r="L611" s="11"/>
      <c r="M611" s="11">
        <v>0</v>
      </c>
      <c r="N611" s="11">
        <v>22081920</v>
      </c>
      <c r="O611" s="11">
        <v>22081920</v>
      </c>
      <c r="P611" s="11"/>
      <c r="Q611" s="11">
        <f t="shared" si="20"/>
        <v>1</v>
      </c>
      <c r="R611" s="10" t="s">
        <v>2773</v>
      </c>
    </row>
    <row r="612" spans="2:18" ht="14.25" customHeight="1" x14ac:dyDescent="0.25">
      <c r="B612" s="11" t="s">
        <v>2673</v>
      </c>
      <c r="C612" s="11" t="s">
        <v>2774</v>
      </c>
      <c r="D612" s="11" t="s">
        <v>2775</v>
      </c>
      <c r="E612" s="11" t="s">
        <v>739</v>
      </c>
      <c r="F612" s="11" t="s">
        <v>2776</v>
      </c>
      <c r="G612" s="11" t="s">
        <v>2777</v>
      </c>
      <c r="H612" s="11">
        <v>1144181727</v>
      </c>
      <c r="I612" s="11">
        <v>25502400</v>
      </c>
      <c r="J612" s="11" t="s">
        <v>2778</v>
      </c>
      <c r="K612" s="11" t="s">
        <v>2735</v>
      </c>
      <c r="L612" s="11">
        <v>2</v>
      </c>
      <c r="M612" s="11">
        <v>21252000</v>
      </c>
      <c r="N612" s="11">
        <v>46754400</v>
      </c>
      <c r="O612" s="11">
        <v>46754400</v>
      </c>
      <c r="P612" s="11"/>
      <c r="Q612" s="11">
        <f t="shared" si="20"/>
        <v>1</v>
      </c>
      <c r="R612" s="10" t="s">
        <v>2704</v>
      </c>
    </row>
    <row r="613" spans="2:18" ht="14.25" customHeight="1" x14ac:dyDescent="0.25">
      <c r="B613" s="11" t="s">
        <v>2673</v>
      </c>
      <c r="C613" s="11" t="s">
        <v>2779</v>
      </c>
      <c r="D613" s="11" t="s">
        <v>2780</v>
      </c>
      <c r="E613" s="11" t="s">
        <v>739</v>
      </c>
      <c r="F613" s="11" t="s">
        <v>2781</v>
      </c>
      <c r="G613" s="11" t="s">
        <v>2782</v>
      </c>
      <c r="H613" s="11">
        <v>38554763</v>
      </c>
      <c r="I613" s="11">
        <v>32565120</v>
      </c>
      <c r="J613" s="11" t="s">
        <v>2778</v>
      </c>
      <c r="K613" s="11" t="s">
        <v>2735</v>
      </c>
      <c r="L613" s="11"/>
      <c r="M613" s="11">
        <v>0</v>
      </c>
      <c r="N613" s="11">
        <v>32565120</v>
      </c>
      <c r="O613" s="11">
        <v>10855040</v>
      </c>
      <c r="P613" s="11"/>
      <c r="Q613" s="11">
        <f t="shared" si="20"/>
        <v>0.33333333333333331</v>
      </c>
      <c r="R613" s="10" t="s">
        <v>2692</v>
      </c>
    </row>
    <row r="614" spans="2:18" ht="14.25" customHeight="1" x14ac:dyDescent="0.25">
      <c r="B614" s="11" t="s">
        <v>2673</v>
      </c>
      <c r="C614" s="11" t="s">
        <v>2783</v>
      </c>
      <c r="D614" s="11" t="s">
        <v>2784</v>
      </c>
      <c r="E614" s="11" t="s">
        <v>739</v>
      </c>
      <c r="F614" s="11" t="s">
        <v>2785</v>
      </c>
      <c r="G614" s="11" t="s">
        <v>2786</v>
      </c>
      <c r="H614" s="11">
        <v>1130677035</v>
      </c>
      <c r="I614" s="11">
        <v>26880000</v>
      </c>
      <c r="J614" s="11" t="s">
        <v>2787</v>
      </c>
      <c r="K614" s="11" t="s">
        <v>2735</v>
      </c>
      <c r="L614" s="11">
        <v>2</v>
      </c>
      <c r="M614" s="11">
        <v>22400000</v>
      </c>
      <c r="N614" s="11">
        <v>49280000</v>
      </c>
      <c r="O614" s="11">
        <v>49280000</v>
      </c>
      <c r="P614" s="11"/>
      <c r="Q614" s="11">
        <f t="shared" si="20"/>
        <v>1</v>
      </c>
      <c r="R614" s="10" t="s">
        <v>2704</v>
      </c>
    </row>
    <row r="615" spans="2:18" ht="14.25" customHeight="1" x14ac:dyDescent="0.25">
      <c r="B615" s="11" t="s">
        <v>2673</v>
      </c>
      <c r="C615" s="11" t="s">
        <v>2788</v>
      </c>
      <c r="D615" s="11" t="s">
        <v>2789</v>
      </c>
      <c r="E615" s="11" t="s">
        <v>739</v>
      </c>
      <c r="F615" s="11" t="s">
        <v>2790</v>
      </c>
      <c r="G615" s="11" t="s">
        <v>2791</v>
      </c>
      <c r="H615" s="11">
        <v>1143865461</v>
      </c>
      <c r="I615" s="11">
        <v>23553600</v>
      </c>
      <c r="J615" s="11" t="s">
        <v>2787</v>
      </c>
      <c r="K615" s="11" t="s">
        <v>2735</v>
      </c>
      <c r="L615" s="11">
        <v>2</v>
      </c>
      <c r="M615" s="11">
        <v>19628000</v>
      </c>
      <c r="N615" s="11">
        <v>43181600</v>
      </c>
      <c r="O615" s="11">
        <v>43181600</v>
      </c>
      <c r="P615" s="11"/>
      <c r="Q615" s="11">
        <f t="shared" si="20"/>
        <v>1</v>
      </c>
      <c r="R615" s="10" t="s">
        <v>2685</v>
      </c>
    </row>
    <row r="616" spans="2:18" ht="14.25" customHeight="1" x14ac:dyDescent="0.25">
      <c r="B616" s="11" t="s">
        <v>2673</v>
      </c>
      <c r="C616" s="11" t="s">
        <v>2792</v>
      </c>
      <c r="D616" s="11" t="s">
        <v>2793</v>
      </c>
      <c r="E616" s="11" t="s">
        <v>739</v>
      </c>
      <c r="F616" s="11" t="s">
        <v>2794</v>
      </c>
      <c r="G616" s="11" t="s">
        <v>2795</v>
      </c>
      <c r="H616" s="11">
        <v>31580633</v>
      </c>
      <c r="I616" s="11">
        <v>26880000</v>
      </c>
      <c r="J616" s="11" t="s">
        <v>2787</v>
      </c>
      <c r="K616" s="11" t="s">
        <v>2735</v>
      </c>
      <c r="L616" s="11">
        <v>1</v>
      </c>
      <c r="M616" s="11">
        <v>13440000</v>
      </c>
      <c r="N616" s="11">
        <v>40320000</v>
      </c>
      <c r="O616" s="11">
        <v>40320000</v>
      </c>
      <c r="P616" s="11"/>
      <c r="Q616" s="11">
        <f t="shared" si="20"/>
        <v>1</v>
      </c>
      <c r="R616" s="10" t="s">
        <v>2796</v>
      </c>
    </row>
    <row r="617" spans="2:18" ht="14.25" customHeight="1" x14ac:dyDescent="0.25">
      <c r="B617" s="11" t="s">
        <v>2673</v>
      </c>
      <c r="C617" s="11" t="s">
        <v>2797</v>
      </c>
      <c r="D617" s="11" t="s">
        <v>2798</v>
      </c>
      <c r="E617" s="11" t="s">
        <v>739</v>
      </c>
      <c r="F617" s="11" t="s">
        <v>2799</v>
      </c>
      <c r="G617" s="11" t="s">
        <v>2800</v>
      </c>
      <c r="H617" s="11">
        <v>1144062538</v>
      </c>
      <c r="I617" s="11">
        <v>26880000</v>
      </c>
      <c r="J617" s="11" t="s">
        <v>2787</v>
      </c>
      <c r="K617" s="11" t="s">
        <v>2735</v>
      </c>
      <c r="L617" s="11"/>
      <c r="M617" s="11">
        <v>0</v>
      </c>
      <c r="N617" s="11">
        <v>26880000</v>
      </c>
      <c r="O617" s="11">
        <v>22400000</v>
      </c>
      <c r="P617" s="11"/>
      <c r="Q617" s="11">
        <f t="shared" si="20"/>
        <v>0.83333333333333337</v>
      </c>
      <c r="R617" s="10" t="s">
        <v>2801</v>
      </c>
    </row>
    <row r="618" spans="2:18" ht="14.25" customHeight="1" x14ac:dyDescent="0.25">
      <c r="B618" s="11" t="s">
        <v>2673</v>
      </c>
      <c r="C618" s="11" t="s">
        <v>2783</v>
      </c>
      <c r="D618" s="11" t="s">
        <v>2802</v>
      </c>
      <c r="E618" s="11" t="s">
        <v>739</v>
      </c>
      <c r="F618" s="11" t="s">
        <v>2803</v>
      </c>
      <c r="G618" s="11" t="s">
        <v>2804</v>
      </c>
      <c r="H618" s="11">
        <v>94459234</v>
      </c>
      <c r="I618" s="11">
        <v>25502400</v>
      </c>
      <c r="J618" s="11" t="s">
        <v>2787</v>
      </c>
      <c r="K618" s="11" t="s">
        <v>2735</v>
      </c>
      <c r="L618" s="11">
        <v>2</v>
      </c>
      <c r="M618" s="11">
        <v>21252000</v>
      </c>
      <c r="N618" s="11">
        <v>46754400</v>
      </c>
      <c r="O618" s="11">
        <v>46754400</v>
      </c>
      <c r="P618" s="11"/>
      <c r="Q618" s="11">
        <f t="shared" si="20"/>
        <v>1</v>
      </c>
      <c r="R618" s="10" t="s">
        <v>2685</v>
      </c>
    </row>
    <row r="619" spans="2:18" ht="14.25" customHeight="1" x14ac:dyDescent="0.25">
      <c r="B619" s="11" t="s">
        <v>2673</v>
      </c>
      <c r="C619" s="11" t="s">
        <v>2805</v>
      </c>
      <c r="D619" s="11" t="s">
        <v>2806</v>
      </c>
      <c r="E619" s="11" t="s">
        <v>739</v>
      </c>
      <c r="F619" s="11" t="s">
        <v>2807</v>
      </c>
      <c r="G619" s="11" t="s">
        <v>2808</v>
      </c>
      <c r="H619" s="11">
        <v>31712189</v>
      </c>
      <c r="I619" s="11">
        <v>23553600</v>
      </c>
      <c r="J619" s="11" t="s">
        <v>2787</v>
      </c>
      <c r="K619" s="11" t="s">
        <v>2735</v>
      </c>
      <c r="L619" s="11">
        <v>2</v>
      </c>
      <c r="M619" s="11">
        <v>19628000</v>
      </c>
      <c r="N619" s="11">
        <v>43181600</v>
      </c>
      <c r="O619" s="11">
        <v>43181600</v>
      </c>
      <c r="P619" s="11"/>
      <c r="Q619" s="11">
        <f t="shared" si="20"/>
        <v>1</v>
      </c>
      <c r="R619" s="10" t="s">
        <v>2809</v>
      </c>
    </row>
    <row r="620" spans="2:18" ht="14.25" customHeight="1" x14ac:dyDescent="0.25">
      <c r="B620" s="11" t="s">
        <v>2673</v>
      </c>
      <c r="C620" s="11" t="s">
        <v>2810</v>
      </c>
      <c r="D620" s="11" t="s">
        <v>2811</v>
      </c>
      <c r="E620" s="11" t="s">
        <v>739</v>
      </c>
      <c r="F620" s="11" t="s">
        <v>2812</v>
      </c>
      <c r="G620" s="11" t="s">
        <v>2813</v>
      </c>
      <c r="H620" s="11">
        <v>29110385</v>
      </c>
      <c r="I620" s="11">
        <v>26880000</v>
      </c>
      <c r="J620" s="11" t="s">
        <v>2787</v>
      </c>
      <c r="K620" s="11" t="s">
        <v>2735</v>
      </c>
      <c r="L620" s="11">
        <v>2</v>
      </c>
      <c r="M620" s="11">
        <v>13440000</v>
      </c>
      <c r="N620" s="11">
        <v>40320000</v>
      </c>
      <c r="O620" s="11">
        <v>40320000</v>
      </c>
      <c r="P620" s="11"/>
      <c r="Q620" s="11">
        <f t="shared" si="20"/>
        <v>1</v>
      </c>
      <c r="R620" s="10" t="s">
        <v>2801</v>
      </c>
    </row>
    <row r="621" spans="2:18" ht="14.25" customHeight="1" x14ac:dyDescent="0.25">
      <c r="B621" s="11" t="s">
        <v>2673</v>
      </c>
      <c r="C621" s="11" t="s">
        <v>2814</v>
      </c>
      <c r="D621" s="11" t="s">
        <v>2815</v>
      </c>
      <c r="E621" s="11" t="s">
        <v>739</v>
      </c>
      <c r="F621" s="11" t="s">
        <v>2816</v>
      </c>
      <c r="G621" s="11" t="s">
        <v>2817</v>
      </c>
      <c r="H621" s="11">
        <v>31642288</v>
      </c>
      <c r="I621" s="11">
        <v>26880000</v>
      </c>
      <c r="J621" s="11" t="s">
        <v>2787</v>
      </c>
      <c r="K621" s="11" t="s">
        <v>2735</v>
      </c>
      <c r="L621" s="11"/>
      <c r="M621" s="11">
        <v>0</v>
      </c>
      <c r="N621" s="11">
        <v>26880000</v>
      </c>
      <c r="O621" s="11">
        <v>11200000</v>
      </c>
      <c r="P621" s="11"/>
      <c r="Q621" s="11">
        <f t="shared" si="20"/>
        <v>0.41666666666666669</v>
      </c>
      <c r="R621" s="10" t="s">
        <v>2685</v>
      </c>
    </row>
    <row r="622" spans="2:18" ht="14.25" customHeight="1" x14ac:dyDescent="0.25">
      <c r="B622" s="11" t="s">
        <v>2673</v>
      </c>
      <c r="C622" s="11" t="s">
        <v>2818</v>
      </c>
      <c r="D622" s="11" t="s">
        <v>2819</v>
      </c>
      <c r="E622" s="11" t="s">
        <v>739</v>
      </c>
      <c r="F622" s="11" t="s">
        <v>2820</v>
      </c>
      <c r="G622" s="11" t="s">
        <v>2821</v>
      </c>
      <c r="H622" s="11">
        <v>94510083</v>
      </c>
      <c r="I622" s="11">
        <v>24000000</v>
      </c>
      <c r="J622" s="11" t="s">
        <v>2822</v>
      </c>
      <c r="K622" s="11" t="s">
        <v>2823</v>
      </c>
      <c r="L622" s="11">
        <v>1</v>
      </c>
      <c r="M622" s="11">
        <v>24000000</v>
      </c>
      <c r="N622" s="11">
        <v>48000000</v>
      </c>
      <c r="O622" s="11">
        <v>48000000</v>
      </c>
      <c r="P622" s="11"/>
      <c r="Q622" s="11">
        <f t="shared" si="20"/>
        <v>1</v>
      </c>
      <c r="R622" s="10" t="s">
        <v>2824</v>
      </c>
    </row>
    <row r="623" spans="2:18" ht="14.25" customHeight="1" x14ac:dyDescent="0.25">
      <c r="B623" s="11" t="s">
        <v>2673</v>
      </c>
      <c r="C623" s="11" t="s">
        <v>2825</v>
      </c>
      <c r="D623" s="11" t="s">
        <v>2826</v>
      </c>
      <c r="E623" s="11" t="s">
        <v>739</v>
      </c>
      <c r="F623" s="11" t="s">
        <v>2827</v>
      </c>
      <c r="G623" s="11" t="s">
        <v>2828</v>
      </c>
      <c r="H623" s="11">
        <v>94415422</v>
      </c>
      <c r="I623" s="11">
        <v>25502400</v>
      </c>
      <c r="J623" s="11" t="s">
        <v>2822</v>
      </c>
      <c r="K623" s="11" t="s">
        <v>2829</v>
      </c>
      <c r="L623" s="11">
        <v>2</v>
      </c>
      <c r="M623" s="11">
        <v>8500800</v>
      </c>
      <c r="N623" s="11">
        <v>34003200</v>
      </c>
      <c r="O623" s="11">
        <v>34003200</v>
      </c>
      <c r="P623" s="11"/>
      <c r="Q623" s="11">
        <f t="shared" si="20"/>
        <v>1</v>
      </c>
      <c r="R623" s="10" t="s">
        <v>2573</v>
      </c>
    </row>
    <row r="624" spans="2:18" ht="14.25" customHeight="1" x14ac:dyDescent="0.25">
      <c r="B624" s="11" t="s">
        <v>2673</v>
      </c>
      <c r="C624" s="11" t="s">
        <v>2825</v>
      </c>
      <c r="D624" s="11" t="s">
        <v>2830</v>
      </c>
      <c r="E624" s="11" t="s">
        <v>739</v>
      </c>
      <c r="F624" s="11" t="s">
        <v>2831</v>
      </c>
      <c r="G624" s="11" t="s">
        <v>2832</v>
      </c>
      <c r="H624" s="11">
        <v>1143841343</v>
      </c>
      <c r="I624" s="11">
        <v>12751200</v>
      </c>
      <c r="J624" s="11" t="s">
        <v>2822</v>
      </c>
      <c r="K624" s="11" t="s">
        <v>2823</v>
      </c>
      <c r="L624" s="11"/>
      <c r="M624" s="11">
        <v>0</v>
      </c>
      <c r="N624" s="11">
        <v>12751200</v>
      </c>
      <c r="O624" s="11">
        <v>12751200</v>
      </c>
      <c r="P624" s="11"/>
      <c r="Q624" s="11">
        <f t="shared" si="20"/>
        <v>1</v>
      </c>
      <c r="R624" s="10" t="s">
        <v>2796</v>
      </c>
    </row>
    <row r="625" spans="2:18" ht="14.25" customHeight="1" x14ac:dyDescent="0.25">
      <c r="B625" s="11" t="s">
        <v>2673</v>
      </c>
      <c r="C625" s="11" t="s">
        <v>2833</v>
      </c>
      <c r="D625" s="11" t="s">
        <v>2834</v>
      </c>
      <c r="E625" s="11" t="s">
        <v>739</v>
      </c>
      <c r="F625" s="11" t="s">
        <v>2835</v>
      </c>
      <c r="G625" s="11" t="s">
        <v>2836</v>
      </c>
      <c r="H625" s="11">
        <v>16650703</v>
      </c>
      <c r="I625" s="11">
        <v>34287000</v>
      </c>
      <c r="J625" s="11" t="s">
        <v>2837</v>
      </c>
      <c r="K625" s="11" t="s">
        <v>2823</v>
      </c>
      <c r="L625" s="11">
        <v>1</v>
      </c>
      <c r="M625" s="11">
        <v>34287000</v>
      </c>
      <c r="N625" s="11">
        <v>68574000</v>
      </c>
      <c r="O625" s="11">
        <v>68574000</v>
      </c>
      <c r="P625" s="11"/>
      <c r="Q625" s="11">
        <f t="shared" si="20"/>
        <v>1</v>
      </c>
      <c r="R625" s="10" t="s">
        <v>2824</v>
      </c>
    </row>
    <row r="626" spans="2:18" ht="14.25" customHeight="1" x14ac:dyDescent="0.25">
      <c r="B626" s="11" t="s">
        <v>2673</v>
      </c>
      <c r="C626" s="11" t="s">
        <v>2838</v>
      </c>
      <c r="D626" s="11" t="s">
        <v>2839</v>
      </c>
      <c r="E626" s="11" t="s">
        <v>739</v>
      </c>
      <c r="F626" s="11" t="s">
        <v>2840</v>
      </c>
      <c r="G626" s="11" t="s">
        <v>2841</v>
      </c>
      <c r="H626" s="11">
        <v>67030745</v>
      </c>
      <c r="I626" s="11">
        <v>16282560</v>
      </c>
      <c r="J626" s="11" t="s">
        <v>2842</v>
      </c>
      <c r="K626" s="11" t="s">
        <v>2843</v>
      </c>
      <c r="L626" s="11"/>
      <c r="M626" s="11">
        <v>0</v>
      </c>
      <c r="N626" s="11">
        <v>16282560</v>
      </c>
      <c r="O626" s="11">
        <v>16282560</v>
      </c>
      <c r="P626" s="11"/>
      <c r="Q626" s="11">
        <f t="shared" si="20"/>
        <v>1</v>
      </c>
      <c r="R626" s="10" t="s">
        <v>2768</v>
      </c>
    </row>
    <row r="627" spans="2:18" ht="14.25" customHeight="1" x14ac:dyDescent="0.25">
      <c r="B627" s="11" t="s">
        <v>2673</v>
      </c>
      <c r="C627" s="11" t="s">
        <v>2844</v>
      </c>
      <c r="D627" s="11" t="s">
        <v>2845</v>
      </c>
      <c r="E627" s="11" t="s">
        <v>739</v>
      </c>
      <c r="F627" s="11" t="s">
        <v>2846</v>
      </c>
      <c r="G627" s="11" t="s">
        <v>2847</v>
      </c>
      <c r="H627" s="11">
        <v>890306215</v>
      </c>
      <c r="I627" s="11">
        <v>60970000</v>
      </c>
      <c r="J627" s="11" t="s">
        <v>2848</v>
      </c>
      <c r="K627" s="11" t="s">
        <v>2684</v>
      </c>
      <c r="L627" s="11"/>
      <c r="M627" s="11">
        <v>0</v>
      </c>
      <c r="N627" s="11">
        <v>60970000</v>
      </c>
      <c r="O627" s="11">
        <v>52260000</v>
      </c>
      <c r="P627" s="11"/>
      <c r="Q627" s="11">
        <f t="shared" si="20"/>
        <v>0.8571428571428571</v>
      </c>
      <c r="R627" s="10" t="s">
        <v>2849</v>
      </c>
    </row>
    <row r="628" spans="2:18" ht="14.25" customHeight="1" x14ac:dyDescent="0.25">
      <c r="B628" s="11" t="s">
        <v>2673</v>
      </c>
      <c r="C628" s="11" t="s">
        <v>2850</v>
      </c>
      <c r="D628" s="11" t="s">
        <v>2851</v>
      </c>
      <c r="E628" s="11" t="s">
        <v>739</v>
      </c>
      <c r="F628" s="11" t="s">
        <v>2852</v>
      </c>
      <c r="G628" s="11" t="s">
        <v>2853</v>
      </c>
      <c r="H628" s="11">
        <v>66916710</v>
      </c>
      <c r="I628" s="11">
        <v>12532800</v>
      </c>
      <c r="J628" s="11" t="s">
        <v>2854</v>
      </c>
      <c r="K628" s="11" t="s">
        <v>2829</v>
      </c>
      <c r="L628" s="11">
        <v>2</v>
      </c>
      <c r="M628" s="11">
        <v>12532800</v>
      </c>
      <c r="N628" s="11">
        <v>25065600</v>
      </c>
      <c r="O628" s="11">
        <v>25065600</v>
      </c>
      <c r="P628" s="11"/>
      <c r="Q628" s="11">
        <f t="shared" si="20"/>
        <v>1</v>
      </c>
      <c r="R628" s="10" t="s">
        <v>2855</v>
      </c>
    </row>
    <row r="629" spans="2:18" ht="14.25" customHeight="1" x14ac:dyDescent="0.25">
      <c r="B629" s="11" t="s">
        <v>2673</v>
      </c>
      <c r="C629" s="11" t="s">
        <v>2856</v>
      </c>
      <c r="D629" s="11" t="s">
        <v>2857</v>
      </c>
      <c r="E629" s="11" t="s">
        <v>739</v>
      </c>
      <c r="F629" s="11" t="s">
        <v>2858</v>
      </c>
      <c r="G629" s="11" t="s">
        <v>2859</v>
      </c>
      <c r="H629" s="11">
        <v>1033807394</v>
      </c>
      <c r="I629" s="11">
        <v>12751200</v>
      </c>
      <c r="J629" s="11" t="s">
        <v>2860</v>
      </c>
      <c r="K629" s="11" t="s">
        <v>2829</v>
      </c>
      <c r="L629" s="11">
        <v>2</v>
      </c>
      <c r="M629" s="11">
        <v>8500800</v>
      </c>
      <c r="N629" s="11">
        <v>21252000</v>
      </c>
      <c r="O629" s="11">
        <v>21252000</v>
      </c>
      <c r="P629" s="11"/>
      <c r="Q629" s="11">
        <f t="shared" si="20"/>
        <v>1</v>
      </c>
      <c r="R629" s="10" t="s">
        <v>2678</v>
      </c>
    </row>
    <row r="630" spans="2:18" ht="14.25" customHeight="1" x14ac:dyDescent="0.25">
      <c r="B630" s="11" t="s">
        <v>2673</v>
      </c>
      <c r="C630" s="11" t="s">
        <v>2861</v>
      </c>
      <c r="D630" s="11" t="s">
        <v>2862</v>
      </c>
      <c r="E630" s="11" t="s">
        <v>739</v>
      </c>
      <c r="F630" s="11" t="s">
        <v>2863</v>
      </c>
      <c r="G630" s="11" t="s">
        <v>2723</v>
      </c>
      <c r="H630" s="11">
        <v>29117986</v>
      </c>
      <c r="I630" s="11">
        <v>24000000</v>
      </c>
      <c r="J630" s="11" t="s">
        <v>2854</v>
      </c>
      <c r="K630" s="11" t="s">
        <v>2829</v>
      </c>
      <c r="L630" s="11">
        <v>1</v>
      </c>
      <c r="M630" s="11">
        <v>16000000</v>
      </c>
      <c r="N630" s="11">
        <v>40000000</v>
      </c>
      <c r="O630" s="11">
        <v>32000000</v>
      </c>
      <c r="P630" s="11"/>
      <c r="Q630" s="11">
        <f t="shared" si="20"/>
        <v>0.8</v>
      </c>
      <c r="R630" s="10" t="s">
        <v>2864</v>
      </c>
    </row>
    <row r="631" spans="2:18" ht="14.25" customHeight="1" x14ac:dyDescent="0.25">
      <c r="B631" s="11" t="s">
        <v>2673</v>
      </c>
      <c r="C631" s="11" t="s">
        <v>2865</v>
      </c>
      <c r="D631" s="11" t="s">
        <v>2866</v>
      </c>
      <c r="E631" s="11" t="s">
        <v>739</v>
      </c>
      <c r="F631" s="11" t="s">
        <v>2867</v>
      </c>
      <c r="G631" s="11" t="s">
        <v>2868</v>
      </c>
      <c r="H631" s="11">
        <v>1005829352</v>
      </c>
      <c r="I631" s="11">
        <v>8250000</v>
      </c>
      <c r="J631" s="11" t="s">
        <v>2869</v>
      </c>
      <c r="K631" s="11" t="s">
        <v>2829</v>
      </c>
      <c r="L631" s="11">
        <v>2</v>
      </c>
      <c r="M631" s="11">
        <v>5500000</v>
      </c>
      <c r="N631" s="11">
        <v>13750000</v>
      </c>
      <c r="O631" s="11">
        <v>13750000</v>
      </c>
      <c r="P631" s="11"/>
      <c r="Q631" s="11">
        <f t="shared" si="20"/>
        <v>1</v>
      </c>
      <c r="R631" s="10" t="s">
        <v>2870</v>
      </c>
    </row>
    <row r="632" spans="2:18" ht="14.25" customHeight="1" x14ac:dyDescent="0.25">
      <c r="B632" s="11" t="s">
        <v>2673</v>
      </c>
      <c r="C632" s="11" t="s">
        <v>2871</v>
      </c>
      <c r="D632" s="11" t="s">
        <v>2872</v>
      </c>
      <c r="E632" s="11" t="s">
        <v>739</v>
      </c>
      <c r="F632" s="11" t="s">
        <v>2873</v>
      </c>
      <c r="G632" s="11" t="s">
        <v>2874</v>
      </c>
      <c r="H632" s="11">
        <v>1143874398</v>
      </c>
      <c r="I632" s="11">
        <v>12751200</v>
      </c>
      <c r="J632" s="11" t="s">
        <v>2869</v>
      </c>
      <c r="K632" s="11" t="s">
        <v>2829</v>
      </c>
      <c r="L632" s="11">
        <v>2</v>
      </c>
      <c r="M632" s="11">
        <v>8500800</v>
      </c>
      <c r="N632" s="11">
        <v>21252000</v>
      </c>
      <c r="O632" s="11">
        <v>21252000</v>
      </c>
      <c r="P632" s="11"/>
      <c r="Q632" s="11">
        <f t="shared" si="20"/>
        <v>1</v>
      </c>
      <c r="R632" s="10" t="s">
        <v>2573</v>
      </c>
    </row>
    <row r="633" spans="2:18" ht="14.25" customHeight="1" x14ac:dyDescent="0.25">
      <c r="B633" s="11" t="s">
        <v>2673</v>
      </c>
      <c r="C633" s="11" t="s">
        <v>2875</v>
      </c>
      <c r="D633" s="11" t="s">
        <v>2876</v>
      </c>
      <c r="E633" s="11" t="s">
        <v>739</v>
      </c>
      <c r="F633" s="11" t="s">
        <v>2877</v>
      </c>
      <c r="G633" s="11" t="s">
        <v>2878</v>
      </c>
      <c r="H633" s="11">
        <v>1192761348</v>
      </c>
      <c r="I633" s="11">
        <v>12751200</v>
      </c>
      <c r="J633" s="11" t="s">
        <v>2869</v>
      </c>
      <c r="K633" s="11" t="s">
        <v>2829</v>
      </c>
      <c r="L633" s="11">
        <v>2</v>
      </c>
      <c r="M633" s="11">
        <v>8500800</v>
      </c>
      <c r="N633" s="11">
        <v>21252000</v>
      </c>
      <c r="O633" s="11">
        <v>21252000</v>
      </c>
      <c r="P633" s="11"/>
      <c r="Q633" s="11">
        <f t="shared" si="20"/>
        <v>1</v>
      </c>
      <c r="R633" s="10" t="s">
        <v>2573</v>
      </c>
    </row>
    <row r="634" spans="2:18" ht="14.25" customHeight="1" x14ac:dyDescent="0.25">
      <c r="B634" s="11" t="s">
        <v>2673</v>
      </c>
      <c r="C634" s="11" t="s">
        <v>2879</v>
      </c>
      <c r="D634" s="11" t="s">
        <v>2880</v>
      </c>
      <c r="E634" s="11" t="s">
        <v>739</v>
      </c>
      <c r="F634" s="11" t="s">
        <v>2881</v>
      </c>
      <c r="G634" s="11" t="s">
        <v>2882</v>
      </c>
      <c r="H634" s="11">
        <v>805002036</v>
      </c>
      <c r="I634" s="11">
        <v>403178766</v>
      </c>
      <c r="J634" s="11" t="s">
        <v>2883</v>
      </c>
      <c r="K634" s="11" t="s">
        <v>2684</v>
      </c>
      <c r="L634" s="11"/>
      <c r="M634" s="11">
        <v>40000000</v>
      </c>
      <c r="N634" s="11">
        <v>443178766</v>
      </c>
      <c r="O634" s="11">
        <v>441709400</v>
      </c>
      <c r="P634" s="11"/>
      <c r="Q634" s="11">
        <f t="shared" si="20"/>
        <v>0.99668448465331028</v>
      </c>
      <c r="R634" s="10" t="s">
        <v>2801</v>
      </c>
    </row>
    <row r="635" spans="2:18" ht="14.25" customHeight="1" x14ac:dyDescent="0.25">
      <c r="B635" s="11" t="s">
        <v>2673</v>
      </c>
      <c r="C635" s="11" t="s">
        <v>2884</v>
      </c>
      <c r="D635" s="11" t="s">
        <v>2885</v>
      </c>
      <c r="E635" s="11" t="s">
        <v>739</v>
      </c>
      <c r="F635" s="11" t="s">
        <v>2886</v>
      </c>
      <c r="G635" s="11" t="s">
        <v>2887</v>
      </c>
      <c r="H635" s="11">
        <v>6136441</v>
      </c>
      <c r="I635" s="11">
        <v>16800000</v>
      </c>
      <c r="J635" s="11" t="s">
        <v>2888</v>
      </c>
      <c r="K635" s="11" t="s">
        <v>2676</v>
      </c>
      <c r="L635" s="11">
        <v>1</v>
      </c>
      <c r="M635" s="11">
        <v>14000000</v>
      </c>
      <c r="N635" s="11">
        <v>30800000</v>
      </c>
      <c r="O635" s="11">
        <v>30800000</v>
      </c>
      <c r="P635" s="11"/>
      <c r="Q635" s="11">
        <f t="shared" si="20"/>
        <v>1</v>
      </c>
      <c r="R635" s="10" t="s">
        <v>2889</v>
      </c>
    </row>
    <row r="636" spans="2:18" ht="14.25" customHeight="1" x14ac:dyDescent="0.25">
      <c r="B636" s="11" t="s">
        <v>2673</v>
      </c>
      <c r="C636" s="11" t="s">
        <v>2890</v>
      </c>
      <c r="D636" s="11" t="s">
        <v>2891</v>
      </c>
      <c r="E636" s="11" t="s">
        <v>739</v>
      </c>
      <c r="F636" s="11" t="s">
        <v>2892</v>
      </c>
      <c r="G636" s="11" t="s">
        <v>2893</v>
      </c>
      <c r="H636" s="11">
        <v>1006103536</v>
      </c>
      <c r="I636" s="11">
        <v>11040960</v>
      </c>
      <c r="J636" s="11" t="s">
        <v>2888</v>
      </c>
      <c r="K636" s="11" t="s">
        <v>2676</v>
      </c>
      <c r="L636" s="11">
        <v>1</v>
      </c>
      <c r="M636" s="11">
        <v>9200800</v>
      </c>
      <c r="N636" s="11">
        <v>20241760</v>
      </c>
      <c r="O636" s="11">
        <v>20241760</v>
      </c>
      <c r="P636" s="11"/>
      <c r="Q636" s="11">
        <f t="shared" si="20"/>
        <v>1</v>
      </c>
      <c r="R636" s="10" t="s">
        <v>2894</v>
      </c>
    </row>
    <row r="637" spans="2:18" ht="14.25" customHeight="1" x14ac:dyDescent="0.25">
      <c r="B637" s="11" t="s">
        <v>2673</v>
      </c>
      <c r="C637" s="11" t="s">
        <v>2895</v>
      </c>
      <c r="D637" s="11" t="s">
        <v>2896</v>
      </c>
      <c r="E637" s="11" t="s">
        <v>739</v>
      </c>
      <c r="F637" s="11" t="s">
        <v>2897</v>
      </c>
      <c r="G637" s="11" t="s">
        <v>2898</v>
      </c>
      <c r="H637" s="11">
        <v>1143250002</v>
      </c>
      <c r="I637" s="11">
        <v>23377200</v>
      </c>
      <c r="J637" s="11" t="s">
        <v>2888</v>
      </c>
      <c r="K637" s="11" t="s">
        <v>2684</v>
      </c>
      <c r="L637" s="11"/>
      <c r="M637" s="11">
        <v>0</v>
      </c>
      <c r="N637" s="11">
        <v>23377200</v>
      </c>
      <c r="O637" s="11">
        <v>23377200</v>
      </c>
      <c r="P637" s="11"/>
      <c r="Q637" s="11">
        <f t="shared" si="20"/>
        <v>1</v>
      </c>
      <c r="R637" s="10" t="s">
        <v>2801</v>
      </c>
    </row>
    <row r="638" spans="2:18" ht="14.25" customHeight="1" x14ac:dyDescent="0.25">
      <c r="B638" s="11" t="s">
        <v>2673</v>
      </c>
      <c r="C638" s="11" t="s">
        <v>2899</v>
      </c>
      <c r="D638" s="11" t="s">
        <v>2900</v>
      </c>
      <c r="E638" s="11" t="s">
        <v>739</v>
      </c>
      <c r="F638" s="11" t="s">
        <v>2901</v>
      </c>
      <c r="G638" s="11" t="s">
        <v>2902</v>
      </c>
      <c r="H638" s="11">
        <v>900738322</v>
      </c>
      <c r="I638" s="11">
        <v>107000000</v>
      </c>
      <c r="J638" s="11" t="s">
        <v>2903</v>
      </c>
      <c r="K638" s="11" t="s">
        <v>2684</v>
      </c>
      <c r="L638" s="11"/>
      <c r="M638" s="11">
        <v>0</v>
      </c>
      <c r="N638" s="11">
        <v>107000000</v>
      </c>
      <c r="O638" s="11">
        <v>105641000</v>
      </c>
      <c r="P638" s="11"/>
      <c r="Q638" s="11">
        <f t="shared" si="20"/>
        <v>0.98729906542056078</v>
      </c>
      <c r="R638" s="10" t="s">
        <v>2801</v>
      </c>
    </row>
    <row r="639" spans="2:18" ht="14.25" customHeight="1" x14ac:dyDescent="0.25">
      <c r="B639" s="11" t="s">
        <v>2673</v>
      </c>
      <c r="C639" s="11" t="s">
        <v>2904</v>
      </c>
      <c r="D639" s="11" t="s">
        <v>2905</v>
      </c>
      <c r="E639" s="11" t="s">
        <v>739</v>
      </c>
      <c r="F639" s="11" t="s">
        <v>2906</v>
      </c>
      <c r="G639" s="11" t="s">
        <v>2757</v>
      </c>
      <c r="H639" s="11">
        <v>1144065914</v>
      </c>
      <c r="I639" s="11">
        <v>12532800</v>
      </c>
      <c r="J639" s="11" t="s">
        <v>2907</v>
      </c>
      <c r="K639" s="11" t="s">
        <v>2908</v>
      </c>
      <c r="L639" s="11">
        <v>1</v>
      </c>
      <c r="M639" s="11">
        <v>8355200</v>
      </c>
      <c r="N639" s="11">
        <v>20888000</v>
      </c>
      <c r="O639" s="11">
        <v>20888000</v>
      </c>
      <c r="P639" s="11"/>
      <c r="Q639" s="11">
        <f t="shared" si="20"/>
        <v>1</v>
      </c>
      <c r="R639" s="10" t="s">
        <v>2909</v>
      </c>
    </row>
    <row r="640" spans="2:18" ht="14.25" customHeight="1" x14ac:dyDescent="0.25">
      <c r="B640" s="11" t="s">
        <v>2673</v>
      </c>
      <c r="C640" s="11" t="s">
        <v>2910</v>
      </c>
      <c r="D640" s="11" t="s">
        <v>2911</v>
      </c>
      <c r="E640" s="11" t="s">
        <v>739</v>
      </c>
      <c r="F640" s="11" t="s">
        <v>2912</v>
      </c>
      <c r="G640" s="11" t="s">
        <v>2748</v>
      </c>
      <c r="H640" s="11">
        <v>1143838354</v>
      </c>
      <c r="I640" s="11">
        <v>20175000</v>
      </c>
      <c r="J640" s="11" t="s">
        <v>2907</v>
      </c>
      <c r="K640" s="11" t="s">
        <v>2908</v>
      </c>
      <c r="L640" s="11">
        <v>1</v>
      </c>
      <c r="M640" s="11">
        <v>13450000</v>
      </c>
      <c r="N640" s="11">
        <v>33625000</v>
      </c>
      <c r="O640" s="11">
        <v>33625000</v>
      </c>
      <c r="P640" s="11"/>
      <c r="Q640" s="11">
        <f t="shared" si="20"/>
        <v>1</v>
      </c>
      <c r="R640" s="10" t="s">
        <v>2909</v>
      </c>
    </row>
    <row r="641" spans="2:18" ht="14.25" customHeight="1" x14ac:dyDescent="0.25">
      <c r="B641" s="11" t="s">
        <v>2673</v>
      </c>
      <c r="C641" s="11" t="s">
        <v>2913</v>
      </c>
      <c r="D641" s="11" t="s">
        <v>2914</v>
      </c>
      <c r="E641" s="11" t="s">
        <v>739</v>
      </c>
      <c r="F641" s="11" t="s">
        <v>2915</v>
      </c>
      <c r="G641" s="11" t="s">
        <v>2740</v>
      </c>
      <c r="H641" s="11">
        <v>31977161</v>
      </c>
      <c r="I641" s="11">
        <v>18600000</v>
      </c>
      <c r="J641" s="11" t="s">
        <v>2907</v>
      </c>
      <c r="K641" s="11" t="s">
        <v>2908</v>
      </c>
      <c r="L641" s="11">
        <v>1</v>
      </c>
      <c r="M641" s="11">
        <v>12400000</v>
      </c>
      <c r="N641" s="11">
        <v>31000000</v>
      </c>
      <c r="O641" s="11">
        <v>31000000</v>
      </c>
      <c r="P641" s="11"/>
      <c r="Q641" s="11">
        <f t="shared" si="20"/>
        <v>1</v>
      </c>
      <c r="R641" s="10" t="s">
        <v>2678</v>
      </c>
    </row>
    <row r="642" spans="2:18" ht="14.25" customHeight="1" x14ac:dyDescent="0.25">
      <c r="B642" s="11" t="s">
        <v>2673</v>
      </c>
      <c r="C642" s="11" t="s">
        <v>2916</v>
      </c>
      <c r="D642" s="11" t="s">
        <v>2917</v>
      </c>
      <c r="E642" s="11" t="s">
        <v>739</v>
      </c>
      <c r="F642" s="11" t="s">
        <v>2918</v>
      </c>
      <c r="G642" s="11" t="s">
        <v>2919</v>
      </c>
      <c r="H642" s="11">
        <v>800230712</v>
      </c>
      <c r="I642" s="11">
        <v>52150083</v>
      </c>
      <c r="J642" s="11" t="s">
        <v>2920</v>
      </c>
      <c r="K642" s="11" t="s">
        <v>2684</v>
      </c>
      <c r="L642" s="11"/>
      <c r="M642" s="11">
        <v>104300166</v>
      </c>
      <c r="N642" s="11">
        <v>156450249</v>
      </c>
      <c r="O642" s="11">
        <v>156450249</v>
      </c>
      <c r="P642" s="11"/>
      <c r="Q642" s="11">
        <f t="shared" si="20"/>
        <v>1</v>
      </c>
      <c r="R642" s="10" t="s">
        <v>2855</v>
      </c>
    </row>
    <row r="643" spans="2:18" ht="14.25" customHeight="1" x14ac:dyDescent="0.25">
      <c r="B643" s="11" t="s">
        <v>2673</v>
      </c>
      <c r="C643" s="11" t="s">
        <v>2921</v>
      </c>
      <c r="D643" s="11" t="s">
        <v>2922</v>
      </c>
      <c r="E643" s="11" t="s">
        <v>739</v>
      </c>
      <c r="F643" s="11" t="s">
        <v>2923</v>
      </c>
      <c r="G643" s="11" t="s">
        <v>2924</v>
      </c>
      <c r="H643" s="11">
        <v>1143950999</v>
      </c>
      <c r="I643" s="11">
        <v>12750000</v>
      </c>
      <c r="J643" s="11" t="s">
        <v>2925</v>
      </c>
      <c r="K643" s="11" t="s">
        <v>2926</v>
      </c>
      <c r="L643" s="11">
        <v>1</v>
      </c>
      <c r="M643" s="11">
        <v>4250000</v>
      </c>
      <c r="N643" s="11">
        <v>17000000</v>
      </c>
      <c r="O643" s="11">
        <v>17000000</v>
      </c>
      <c r="P643" s="11"/>
      <c r="Q643" s="11">
        <f t="shared" si="20"/>
        <v>1</v>
      </c>
      <c r="R643" s="10" t="s">
        <v>2685</v>
      </c>
    </row>
    <row r="644" spans="2:18" ht="14.25" customHeight="1" x14ac:dyDescent="0.25">
      <c r="B644" s="11" t="s">
        <v>2673</v>
      </c>
      <c r="C644" s="11" t="s">
        <v>2921</v>
      </c>
      <c r="D644" s="11" t="s">
        <v>2927</v>
      </c>
      <c r="E644" s="11" t="s">
        <v>739</v>
      </c>
      <c r="F644" s="11" t="s">
        <v>2928</v>
      </c>
      <c r="G644" s="11" t="s">
        <v>2929</v>
      </c>
      <c r="H644" s="11">
        <v>38641268</v>
      </c>
      <c r="I644" s="11">
        <v>12750000</v>
      </c>
      <c r="J644" s="11" t="s">
        <v>2925</v>
      </c>
      <c r="K644" s="11" t="s">
        <v>2926</v>
      </c>
      <c r="L644" s="11">
        <v>1</v>
      </c>
      <c r="M644" s="11">
        <v>4250000</v>
      </c>
      <c r="N644" s="11">
        <v>17000000</v>
      </c>
      <c r="O644" s="11">
        <v>17000000</v>
      </c>
      <c r="P644" s="11"/>
      <c r="Q644" s="11">
        <f t="shared" si="20"/>
        <v>1</v>
      </c>
      <c r="R644" s="10" t="s">
        <v>2930</v>
      </c>
    </row>
    <row r="645" spans="2:18" ht="14.25" customHeight="1" x14ac:dyDescent="0.25">
      <c r="B645" s="11" t="s">
        <v>2673</v>
      </c>
      <c r="C645" s="11" t="s">
        <v>2931</v>
      </c>
      <c r="D645" s="11" t="s">
        <v>2932</v>
      </c>
      <c r="E645" s="11" t="s">
        <v>739</v>
      </c>
      <c r="F645" s="11" t="s">
        <v>2933</v>
      </c>
      <c r="G645" s="11" t="s">
        <v>2934</v>
      </c>
      <c r="H645" s="11">
        <v>890399000</v>
      </c>
      <c r="I645" s="11">
        <v>118909560</v>
      </c>
      <c r="J645" s="11" t="s">
        <v>2935</v>
      </c>
      <c r="K645" s="11" t="s">
        <v>2936</v>
      </c>
      <c r="L645" s="11"/>
      <c r="M645" s="11">
        <v>0</v>
      </c>
      <c r="N645" s="11">
        <v>118909560</v>
      </c>
      <c r="O645" s="11">
        <v>118820310</v>
      </c>
      <c r="P645" s="11"/>
      <c r="Q645" s="11">
        <f t="shared" si="20"/>
        <v>0.99924942956647056</v>
      </c>
      <c r="R645" s="10" t="s">
        <v>2685</v>
      </c>
    </row>
    <row r="646" spans="2:18" ht="14.25" customHeight="1" x14ac:dyDescent="0.25">
      <c r="B646" s="11" t="s">
        <v>2673</v>
      </c>
      <c r="C646" s="11" t="s">
        <v>2937</v>
      </c>
      <c r="D646" s="11" t="s">
        <v>2938</v>
      </c>
      <c r="E646" s="11" t="s">
        <v>739</v>
      </c>
      <c r="F646" s="11" t="s">
        <v>2939</v>
      </c>
      <c r="G646" s="11" t="s">
        <v>202</v>
      </c>
      <c r="H646" s="11">
        <v>890331406</v>
      </c>
      <c r="I646" s="11">
        <v>59500000</v>
      </c>
      <c r="J646" s="11" t="s">
        <v>2940</v>
      </c>
      <c r="K646" s="11" t="s">
        <v>2703</v>
      </c>
      <c r="L646" s="11"/>
      <c r="M646" s="11">
        <v>0</v>
      </c>
      <c r="N646" s="11">
        <v>59500000</v>
      </c>
      <c r="O646" s="11">
        <v>58761618</v>
      </c>
      <c r="P646" s="11"/>
      <c r="Q646" s="11">
        <f t="shared" si="20"/>
        <v>0.98759021848739492</v>
      </c>
      <c r="R646" s="10" t="s">
        <v>2941</v>
      </c>
    </row>
    <row r="647" spans="2:18" ht="14.25" customHeight="1" x14ac:dyDescent="0.25">
      <c r="B647" s="11" t="s">
        <v>2673</v>
      </c>
      <c r="C647" s="11" t="s">
        <v>2942</v>
      </c>
      <c r="D647" s="11" t="s">
        <v>2943</v>
      </c>
      <c r="E647" s="11" t="s">
        <v>739</v>
      </c>
      <c r="F647" s="11" t="s">
        <v>2944</v>
      </c>
      <c r="G647" s="11" t="s">
        <v>2945</v>
      </c>
      <c r="H647" s="11">
        <v>1087118174</v>
      </c>
      <c r="I647" s="11">
        <v>6600000</v>
      </c>
      <c r="J647" s="11" t="s">
        <v>2946</v>
      </c>
      <c r="K647" s="11" t="s">
        <v>2703</v>
      </c>
      <c r="L647" s="11">
        <v>1</v>
      </c>
      <c r="M647" s="11">
        <v>1100000</v>
      </c>
      <c r="N647" s="11">
        <v>7700000</v>
      </c>
      <c r="O647" s="11">
        <v>7700000</v>
      </c>
      <c r="P647" s="11"/>
      <c r="Q647" s="11">
        <f t="shared" si="20"/>
        <v>1</v>
      </c>
      <c r="R647" s="10" t="s">
        <v>2824</v>
      </c>
    </row>
    <row r="648" spans="2:18" ht="14.25" customHeight="1" x14ac:dyDescent="0.25">
      <c r="B648" s="11" t="s">
        <v>2673</v>
      </c>
      <c r="C648" s="11" t="s">
        <v>2947</v>
      </c>
      <c r="D648" s="11" t="s">
        <v>2948</v>
      </c>
      <c r="E648" s="11" t="s">
        <v>739</v>
      </c>
      <c r="F648" s="11" t="s">
        <v>2949</v>
      </c>
      <c r="G648" s="11" t="s">
        <v>2950</v>
      </c>
      <c r="H648" s="11">
        <v>900815459</v>
      </c>
      <c r="I648" s="11">
        <v>42000000</v>
      </c>
      <c r="J648" s="11" t="s">
        <v>2951</v>
      </c>
      <c r="K648" s="11" t="s">
        <v>2684</v>
      </c>
      <c r="L648" s="11"/>
      <c r="M648" s="11">
        <v>0</v>
      </c>
      <c r="N648" s="11">
        <v>42000000</v>
      </c>
      <c r="O648" s="11">
        <v>22038800</v>
      </c>
      <c r="P648" s="11"/>
      <c r="Q648" s="11">
        <f t="shared" si="20"/>
        <v>0.52473333333333338</v>
      </c>
      <c r="R648" s="10" t="s">
        <v>2941</v>
      </c>
    </row>
    <row r="649" spans="2:18" ht="14.25" customHeight="1" x14ac:dyDescent="0.25">
      <c r="B649" s="11" t="s">
        <v>2673</v>
      </c>
      <c r="C649" s="11" t="s">
        <v>2952</v>
      </c>
      <c r="D649" s="11" t="s">
        <v>2953</v>
      </c>
      <c r="E649" s="11" t="s">
        <v>739</v>
      </c>
      <c r="F649" s="11" t="s">
        <v>2954</v>
      </c>
      <c r="G649" s="11" t="s">
        <v>2836</v>
      </c>
      <c r="H649" s="11">
        <v>16650703</v>
      </c>
      <c r="I649" s="11">
        <v>22858000</v>
      </c>
      <c r="J649" s="11" t="s">
        <v>2955</v>
      </c>
      <c r="K649" s="11" t="s">
        <v>2926</v>
      </c>
      <c r="L649" s="11"/>
      <c r="M649" s="11">
        <v>0</v>
      </c>
      <c r="N649" s="11">
        <v>22858000</v>
      </c>
      <c r="O649" s="11">
        <v>22858000</v>
      </c>
      <c r="P649" s="11"/>
      <c r="Q649" s="11">
        <f t="shared" si="20"/>
        <v>1</v>
      </c>
      <c r="R649" s="10" t="s">
        <v>2824</v>
      </c>
    </row>
    <row r="650" spans="2:18" ht="14.25" customHeight="1" x14ac:dyDescent="0.25">
      <c r="B650" s="11" t="s">
        <v>2673</v>
      </c>
      <c r="C650" s="11" t="s">
        <v>2956</v>
      </c>
      <c r="D650" s="11" t="s">
        <v>2957</v>
      </c>
      <c r="E650" s="11" t="s">
        <v>739</v>
      </c>
      <c r="F650" s="11" t="s">
        <v>2958</v>
      </c>
      <c r="G650" s="11" t="s">
        <v>2821</v>
      </c>
      <c r="H650" s="11">
        <v>94510083</v>
      </c>
      <c r="I650" s="11">
        <v>16000000</v>
      </c>
      <c r="J650" s="11" t="s">
        <v>2955</v>
      </c>
      <c r="K650" s="11" t="s">
        <v>2926</v>
      </c>
      <c r="L650" s="11"/>
      <c r="M650" s="11">
        <v>0</v>
      </c>
      <c r="N650" s="11">
        <v>16000000</v>
      </c>
      <c r="O650" s="11">
        <v>12533333</v>
      </c>
      <c r="P650" s="11"/>
      <c r="Q650" s="11">
        <f t="shared" si="20"/>
        <v>0.78333331250000005</v>
      </c>
      <c r="R650" s="10" t="s">
        <v>2824</v>
      </c>
    </row>
    <row r="651" spans="2:18" ht="14.25" customHeight="1" x14ac:dyDescent="0.25">
      <c r="B651" s="11" t="s">
        <v>2673</v>
      </c>
      <c r="C651" s="11" t="s">
        <v>2959</v>
      </c>
      <c r="D651" s="11" t="s">
        <v>2960</v>
      </c>
      <c r="E651" s="11" t="s">
        <v>739</v>
      </c>
      <c r="F651" s="11" t="s">
        <v>2961</v>
      </c>
      <c r="G651" s="11" t="s">
        <v>2962</v>
      </c>
      <c r="H651" s="11">
        <v>16706042</v>
      </c>
      <c r="I651" s="11">
        <v>15500000</v>
      </c>
      <c r="J651" s="11" t="s">
        <v>2963</v>
      </c>
      <c r="K651" s="11" t="s">
        <v>2684</v>
      </c>
      <c r="L651" s="11"/>
      <c r="M651" s="11">
        <v>0</v>
      </c>
      <c r="N651" s="11">
        <v>15500000</v>
      </c>
      <c r="O651" s="11">
        <v>15500000</v>
      </c>
      <c r="P651" s="11"/>
      <c r="Q651" s="11">
        <f t="shared" si="20"/>
        <v>1</v>
      </c>
      <c r="R651" s="10" t="s">
        <v>2964</v>
      </c>
    </row>
    <row r="652" spans="2:18" ht="14.25" customHeight="1" x14ac:dyDescent="0.25">
      <c r="B652" s="11" t="s">
        <v>2673</v>
      </c>
      <c r="C652" s="11" t="s">
        <v>2965</v>
      </c>
      <c r="D652" s="11" t="s">
        <v>2966</v>
      </c>
      <c r="E652" s="11" t="s">
        <v>739</v>
      </c>
      <c r="F652" s="11" t="s">
        <v>2967</v>
      </c>
      <c r="G652" s="11" t="s">
        <v>2968</v>
      </c>
      <c r="H652" s="11">
        <v>1144096065</v>
      </c>
      <c r="I652" s="11">
        <v>10442500</v>
      </c>
      <c r="J652" s="11" t="s">
        <v>2963</v>
      </c>
      <c r="K652" s="11" t="s">
        <v>2684</v>
      </c>
      <c r="L652" s="11"/>
      <c r="M652" s="11">
        <v>0</v>
      </c>
      <c r="N652" s="11">
        <v>10442500</v>
      </c>
      <c r="O652" s="11">
        <v>10442500</v>
      </c>
      <c r="P652" s="11"/>
      <c r="Q652" s="11">
        <f t="shared" si="20"/>
        <v>1</v>
      </c>
      <c r="R652" s="10" t="s">
        <v>2969</v>
      </c>
    </row>
    <row r="653" spans="2:18" ht="14.25" customHeight="1" x14ac:dyDescent="0.25">
      <c r="B653" s="11" t="s">
        <v>2673</v>
      </c>
      <c r="C653" s="11" t="s">
        <v>2970</v>
      </c>
      <c r="D653" s="11" t="s">
        <v>2971</v>
      </c>
      <c r="E653" s="11" t="s">
        <v>739</v>
      </c>
      <c r="F653" s="11" t="s">
        <v>2972</v>
      </c>
      <c r="G653" s="11" t="s">
        <v>2973</v>
      </c>
      <c r="H653" s="11">
        <v>900378398</v>
      </c>
      <c r="I653" s="11">
        <v>75000000</v>
      </c>
      <c r="J653" s="11" t="s">
        <v>2974</v>
      </c>
      <c r="K653" s="11" t="s">
        <v>2684</v>
      </c>
      <c r="L653" s="11"/>
      <c r="M653" s="11">
        <v>0</v>
      </c>
      <c r="N653" s="11">
        <v>75000000</v>
      </c>
      <c r="O653" s="11">
        <v>75000000</v>
      </c>
      <c r="P653" s="11"/>
      <c r="Q653" s="11">
        <f t="shared" si="20"/>
        <v>1</v>
      </c>
      <c r="R653" s="10" t="s">
        <v>2975</v>
      </c>
    </row>
    <row r="654" spans="2:18" ht="14.25" customHeight="1" x14ac:dyDescent="0.25">
      <c r="B654" s="11" t="s">
        <v>2673</v>
      </c>
      <c r="C654" s="11" t="s">
        <v>2976</v>
      </c>
      <c r="D654" s="11" t="s">
        <v>2977</v>
      </c>
      <c r="E654" s="11" t="s">
        <v>739</v>
      </c>
      <c r="F654" s="11" t="s">
        <v>2978</v>
      </c>
      <c r="G654" s="11" t="s">
        <v>2979</v>
      </c>
      <c r="H654" s="11">
        <v>890316745</v>
      </c>
      <c r="I654" s="11">
        <v>38062500</v>
      </c>
      <c r="J654" s="11" t="s">
        <v>2702</v>
      </c>
      <c r="K654" s="11" t="s">
        <v>2703</v>
      </c>
      <c r="L654" s="11"/>
      <c r="M654" s="11">
        <v>0</v>
      </c>
      <c r="N654" s="11">
        <v>38062500</v>
      </c>
      <c r="O654" s="11">
        <v>38062500</v>
      </c>
      <c r="P654" s="11"/>
      <c r="Q654" s="11">
        <f t="shared" si="20"/>
        <v>1</v>
      </c>
      <c r="R654" s="10" t="s">
        <v>2941</v>
      </c>
    </row>
    <row r="655" spans="2:18" ht="14.25" customHeight="1" x14ac:dyDescent="0.25">
      <c r="B655" s="11" t="s">
        <v>2673</v>
      </c>
      <c r="C655" s="11" t="s">
        <v>2976</v>
      </c>
      <c r="D655" s="11" t="s">
        <v>2980</v>
      </c>
      <c r="E655" s="11" t="s">
        <v>739</v>
      </c>
      <c r="F655" s="11" t="s">
        <v>2981</v>
      </c>
      <c r="G655" s="11" t="s">
        <v>2982</v>
      </c>
      <c r="H655" s="11">
        <v>890331125</v>
      </c>
      <c r="I655" s="11">
        <v>65500000</v>
      </c>
      <c r="J655" s="11" t="s">
        <v>2983</v>
      </c>
      <c r="K655" s="11" t="s">
        <v>2703</v>
      </c>
      <c r="L655" s="11"/>
      <c r="M655" s="11">
        <v>0</v>
      </c>
      <c r="N655" s="11">
        <v>65500000</v>
      </c>
      <c r="O655" s="11">
        <v>59100000</v>
      </c>
      <c r="P655" s="11"/>
      <c r="Q655" s="11">
        <f t="shared" si="20"/>
        <v>0.90229007633587788</v>
      </c>
      <c r="R655" s="10" t="s">
        <v>2941</v>
      </c>
    </row>
    <row r="656" spans="2:18" ht="14.25" customHeight="1" x14ac:dyDescent="0.25">
      <c r="B656" s="11" t="s">
        <v>2673</v>
      </c>
      <c r="C656" s="11" t="s">
        <v>2984</v>
      </c>
      <c r="D656" s="11" t="s">
        <v>2985</v>
      </c>
      <c r="E656" s="11" t="s">
        <v>739</v>
      </c>
      <c r="F656" s="11" t="s">
        <v>2986</v>
      </c>
      <c r="G656" s="11" t="s">
        <v>2987</v>
      </c>
      <c r="H656" s="11">
        <v>36665921</v>
      </c>
      <c r="I656" s="11">
        <v>215000000</v>
      </c>
      <c r="J656" s="11" t="s">
        <v>2988</v>
      </c>
      <c r="K656" s="11" t="s">
        <v>2703</v>
      </c>
      <c r="L656" s="11"/>
      <c r="M656" s="11">
        <v>0</v>
      </c>
      <c r="N656" s="11">
        <v>215000000</v>
      </c>
      <c r="O656" s="11">
        <v>215000000</v>
      </c>
      <c r="P656" s="11"/>
      <c r="Q656" s="11">
        <f t="shared" si="20"/>
        <v>1</v>
      </c>
      <c r="R656" s="10" t="s">
        <v>2678</v>
      </c>
    </row>
    <row r="657" spans="2:18" ht="14.25" customHeight="1" x14ac:dyDescent="0.25">
      <c r="B657" s="11" t="s">
        <v>2673</v>
      </c>
      <c r="C657" s="11" t="s">
        <v>2989</v>
      </c>
      <c r="D657" s="11" t="s">
        <v>2990</v>
      </c>
      <c r="E657" s="11" t="s">
        <v>739</v>
      </c>
      <c r="F657" s="11" t="s">
        <v>2991</v>
      </c>
      <c r="G657" s="11" t="s">
        <v>2992</v>
      </c>
      <c r="H657" s="11">
        <v>8600137201</v>
      </c>
      <c r="I657" s="11">
        <v>70809996</v>
      </c>
      <c r="J657" s="11" t="s">
        <v>2993</v>
      </c>
      <c r="K657" s="11" t="s">
        <v>2703</v>
      </c>
      <c r="L657" s="11"/>
      <c r="M657" s="11">
        <v>0</v>
      </c>
      <c r="N657" s="11">
        <v>70809996</v>
      </c>
      <c r="O657" s="11">
        <v>70809996</v>
      </c>
      <c r="P657" s="11"/>
      <c r="Q657" s="11">
        <f t="shared" si="20"/>
        <v>1</v>
      </c>
      <c r="R657" s="10" t="s">
        <v>2941</v>
      </c>
    </row>
    <row r="658" spans="2:18" ht="14.25" customHeight="1" x14ac:dyDescent="0.25">
      <c r="B658" s="11" t="s">
        <v>2673</v>
      </c>
      <c r="C658" s="11" t="s">
        <v>2994</v>
      </c>
      <c r="D658" s="11" t="s">
        <v>2995</v>
      </c>
      <c r="E658" s="11" t="s">
        <v>739</v>
      </c>
      <c r="F658" s="11" t="s">
        <v>2996</v>
      </c>
      <c r="G658" s="11" t="s">
        <v>2997</v>
      </c>
      <c r="H658" s="11">
        <v>1005878444</v>
      </c>
      <c r="I658" s="11">
        <v>6496000</v>
      </c>
      <c r="J658" s="11" t="s">
        <v>2998</v>
      </c>
      <c r="K658" s="11" t="s">
        <v>2684</v>
      </c>
      <c r="L658" s="11"/>
      <c r="M658" s="11">
        <v>0</v>
      </c>
      <c r="N658" s="11">
        <v>6496000</v>
      </c>
      <c r="O658" s="11">
        <v>6496000</v>
      </c>
      <c r="P658" s="11"/>
      <c r="Q658" s="11">
        <f t="shared" si="20"/>
        <v>1</v>
      </c>
      <c r="R658" s="10" t="s">
        <v>2824</v>
      </c>
    </row>
    <row r="659" spans="2:18" ht="14.25" customHeight="1" x14ac:dyDescent="0.25">
      <c r="B659" s="11" t="s">
        <v>2673</v>
      </c>
      <c r="C659" s="11" t="s">
        <v>2999</v>
      </c>
      <c r="D659" s="11" t="s">
        <v>3000</v>
      </c>
      <c r="E659" s="11" t="s">
        <v>739</v>
      </c>
      <c r="F659" s="11" t="s">
        <v>3001</v>
      </c>
      <c r="G659" s="11" t="s">
        <v>3002</v>
      </c>
      <c r="H659" s="11">
        <v>1114308908</v>
      </c>
      <c r="I659" s="11">
        <v>5964200</v>
      </c>
      <c r="J659" s="11" t="s">
        <v>2998</v>
      </c>
      <c r="K659" s="11" t="s">
        <v>2684</v>
      </c>
      <c r="L659" s="11"/>
      <c r="M659" s="11">
        <v>0</v>
      </c>
      <c r="N659" s="11">
        <v>5964200</v>
      </c>
      <c r="O659" s="11">
        <v>5964200</v>
      </c>
      <c r="P659" s="11"/>
      <c r="Q659" s="11">
        <f t="shared" si="20"/>
        <v>1</v>
      </c>
      <c r="R659" s="10" t="s">
        <v>2941</v>
      </c>
    </row>
    <row r="660" spans="2:18" ht="14.25" customHeight="1" x14ac:dyDescent="0.25">
      <c r="B660" s="11" t="s">
        <v>2673</v>
      </c>
      <c r="C660" s="11" t="s">
        <v>3003</v>
      </c>
      <c r="D660" s="11" t="s">
        <v>3004</v>
      </c>
      <c r="E660" s="11" t="s">
        <v>739</v>
      </c>
      <c r="F660" s="11" t="s">
        <v>3005</v>
      </c>
      <c r="G660" s="11" t="s">
        <v>3006</v>
      </c>
      <c r="H660" s="11">
        <v>1130679782</v>
      </c>
      <c r="I660" s="11">
        <v>7360640</v>
      </c>
      <c r="J660" s="11" t="s">
        <v>2993</v>
      </c>
      <c r="K660" s="11" t="s">
        <v>2684</v>
      </c>
      <c r="L660" s="11"/>
      <c r="M660" s="11">
        <v>0</v>
      </c>
      <c r="N660" s="11">
        <v>7360640</v>
      </c>
      <c r="O660" s="11">
        <v>7360640</v>
      </c>
      <c r="P660" s="11"/>
      <c r="Q660" s="11">
        <f t="shared" si="20"/>
        <v>1</v>
      </c>
      <c r="R660" s="10" t="s">
        <v>2773</v>
      </c>
    </row>
    <row r="661" spans="2:18" ht="14.25" customHeight="1" x14ac:dyDescent="0.25">
      <c r="B661" s="11" t="s">
        <v>2673</v>
      </c>
      <c r="C661" s="11" t="s">
        <v>3003</v>
      </c>
      <c r="D661" s="11" t="s">
        <v>3007</v>
      </c>
      <c r="E661" s="11" t="s">
        <v>739</v>
      </c>
      <c r="F661" s="11" t="s">
        <v>3008</v>
      </c>
      <c r="G661" s="11" t="s">
        <v>3009</v>
      </c>
      <c r="H661" s="11">
        <v>1105365388</v>
      </c>
      <c r="I661" s="11">
        <v>7360640</v>
      </c>
      <c r="J661" s="11" t="s">
        <v>3010</v>
      </c>
      <c r="K661" s="11" t="s">
        <v>2684</v>
      </c>
      <c r="L661" s="11"/>
      <c r="M661" s="11">
        <v>0</v>
      </c>
      <c r="N661" s="11">
        <v>7360640</v>
      </c>
      <c r="O661" s="11">
        <v>7360640</v>
      </c>
      <c r="P661" s="11"/>
      <c r="Q661" s="11">
        <f t="shared" si="20"/>
        <v>1</v>
      </c>
      <c r="R661" s="10" t="s">
        <v>2773</v>
      </c>
    </row>
    <row r="662" spans="2:18" ht="14.25" customHeight="1" x14ac:dyDescent="0.25">
      <c r="B662" s="11" t="s">
        <v>2673</v>
      </c>
      <c r="C662" s="11" t="s">
        <v>3011</v>
      </c>
      <c r="D662" s="11" t="s">
        <v>3012</v>
      </c>
      <c r="E662" s="11" t="s">
        <v>739</v>
      </c>
      <c r="F662" s="11" t="s">
        <v>3013</v>
      </c>
      <c r="G662" s="11" t="s">
        <v>3014</v>
      </c>
      <c r="H662" s="11">
        <v>1144053773</v>
      </c>
      <c r="I662" s="11">
        <v>7502880</v>
      </c>
      <c r="J662" s="11" t="s">
        <v>3015</v>
      </c>
      <c r="K662" s="11" t="s">
        <v>2684</v>
      </c>
      <c r="L662" s="11"/>
      <c r="M662" s="11">
        <v>0</v>
      </c>
      <c r="N662" s="11">
        <v>7502880</v>
      </c>
      <c r="O662" s="11">
        <v>7502880</v>
      </c>
      <c r="P662" s="11"/>
      <c r="Q662" s="11">
        <f t="shared" si="20"/>
        <v>1</v>
      </c>
      <c r="R662" s="10" t="s">
        <v>3016</v>
      </c>
    </row>
    <row r="663" spans="2:18" ht="14.25" customHeight="1" x14ac:dyDescent="0.25">
      <c r="B663" s="11" t="s">
        <v>2673</v>
      </c>
      <c r="C663" s="11" t="s">
        <v>3017</v>
      </c>
      <c r="D663" s="11" t="s">
        <v>3018</v>
      </c>
      <c r="E663" s="11" t="s">
        <v>739</v>
      </c>
      <c r="F663" s="11" t="s">
        <v>3019</v>
      </c>
      <c r="G663" s="11" t="s">
        <v>3020</v>
      </c>
      <c r="H663" s="11">
        <v>890305881</v>
      </c>
      <c r="I663" s="11">
        <v>54000000</v>
      </c>
      <c r="J663" s="11" t="s">
        <v>3021</v>
      </c>
      <c r="K663" s="11" t="s">
        <v>2703</v>
      </c>
      <c r="L663" s="11"/>
      <c r="M663" s="11">
        <v>0</v>
      </c>
      <c r="N663" s="11">
        <v>54000000</v>
      </c>
      <c r="O663" s="11">
        <v>24900000</v>
      </c>
      <c r="P663" s="11"/>
      <c r="Q663" s="11">
        <f t="shared" ref="Q663:Q667" si="21">+O663/N663</f>
        <v>0.46111111111111114</v>
      </c>
      <c r="R663" s="10" t="s">
        <v>2941</v>
      </c>
    </row>
    <row r="664" spans="2:18" ht="14.25" customHeight="1" x14ac:dyDescent="0.25">
      <c r="B664" s="11" t="s">
        <v>2673</v>
      </c>
      <c r="C664" s="11" t="s">
        <v>3022</v>
      </c>
      <c r="D664" s="11" t="s">
        <v>3023</v>
      </c>
      <c r="E664" s="11" t="s">
        <v>739</v>
      </c>
      <c r="F664" s="11" t="s">
        <v>3024</v>
      </c>
      <c r="G664" s="11" t="s">
        <v>2753</v>
      </c>
      <c r="H664" s="11">
        <v>29307730</v>
      </c>
      <c r="I664" s="11">
        <v>8100000</v>
      </c>
      <c r="J664" s="11" t="s">
        <v>3025</v>
      </c>
      <c r="K664" s="11" t="s">
        <v>2684</v>
      </c>
      <c r="L664" s="11"/>
      <c r="M664" s="11">
        <v>0</v>
      </c>
      <c r="N664" s="11">
        <v>8100000</v>
      </c>
      <c r="O664" s="11">
        <v>8100000</v>
      </c>
      <c r="P664" s="11"/>
      <c r="Q664" s="11">
        <f t="shared" si="21"/>
        <v>1</v>
      </c>
      <c r="R664" s="10" t="s">
        <v>2736</v>
      </c>
    </row>
    <row r="665" spans="2:18" ht="14.25" customHeight="1" x14ac:dyDescent="0.25">
      <c r="B665" s="11" t="s">
        <v>2673</v>
      </c>
      <c r="C665" s="11" t="s">
        <v>3026</v>
      </c>
      <c r="D665" s="11" t="s">
        <v>3027</v>
      </c>
      <c r="E665" s="11" t="s">
        <v>739</v>
      </c>
      <c r="F665" s="11" t="s">
        <v>3028</v>
      </c>
      <c r="G665" s="11" t="s">
        <v>3029</v>
      </c>
      <c r="H665" s="11">
        <v>1107078550</v>
      </c>
      <c r="I665" s="11">
        <v>5400000</v>
      </c>
      <c r="J665" s="11" t="s">
        <v>3030</v>
      </c>
      <c r="K665" s="11" t="s">
        <v>2677</v>
      </c>
      <c r="L665" s="11"/>
      <c r="M665" s="11">
        <v>0</v>
      </c>
      <c r="N665" s="11">
        <v>5400000</v>
      </c>
      <c r="O665" s="11">
        <v>5400000</v>
      </c>
      <c r="P665" s="11"/>
      <c r="Q665" s="11">
        <f t="shared" si="21"/>
        <v>1</v>
      </c>
      <c r="R665" s="10" t="s">
        <v>2889</v>
      </c>
    </row>
    <row r="666" spans="2:18" ht="14.25" customHeight="1" x14ac:dyDescent="0.25">
      <c r="B666" s="11" t="s">
        <v>2673</v>
      </c>
      <c r="C666" s="11" t="s">
        <v>3031</v>
      </c>
      <c r="D666" s="11" t="s">
        <v>3032</v>
      </c>
      <c r="E666" s="11" t="s">
        <v>739</v>
      </c>
      <c r="F666" s="11" t="s">
        <v>3033</v>
      </c>
      <c r="G666" s="11" t="s">
        <v>3034</v>
      </c>
      <c r="H666" s="11">
        <v>1116448352</v>
      </c>
      <c r="I666" s="11">
        <v>4177600</v>
      </c>
      <c r="J666" s="11" t="s">
        <v>3030</v>
      </c>
      <c r="K666" s="11" t="s">
        <v>2677</v>
      </c>
      <c r="L666" s="11"/>
      <c r="M666" s="11">
        <v>0</v>
      </c>
      <c r="N666" s="11">
        <v>4177600</v>
      </c>
      <c r="O666" s="11">
        <v>4177600</v>
      </c>
      <c r="P666" s="11"/>
      <c r="Q666" s="11">
        <f t="shared" si="21"/>
        <v>1</v>
      </c>
      <c r="R666" s="10" t="s">
        <v>2909</v>
      </c>
    </row>
    <row r="667" spans="2:18" ht="14.25" customHeight="1" x14ac:dyDescent="0.25">
      <c r="B667" s="11" t="s">
        <v>2673</v>
      </c>
      <c r="C667" s="11" t="s">
        <v>3035</v>
      </c>
      <c r="D667" s="11" t="s">
        <v>3036</v>
      </c>
      <c r="E667" s="11" t="s">
        <v>739</v>
      </c>
      <c r="F667" s="11" t="s">
        <v>3037</v>
      </c>
      <c r="G667" s="11" t="s">
        <v>3038</v>
      </c>
      <c r="H667" s="11">
        <v>901332625</v>
      </c>
      <c r="I667" s="11">
        <v>72870840</v>
      </c>
      <c r="J667" s="11" t="s">
        <v>3039</v>
      </c>
      <c r="K667" s="11" t="s">
        <v>2677</v>
      </c>
      <c r="L667" s="11"/>
      <c r="M667" s="11">
        <v>0</v>
      </c>
      <c r="N667" s="11">
        <v>72870840</v>
      </c>
      <c r="O667" s="11">
        <v>72870840</v>
      </c>
      <c r="P667" s="11"/>
      <c r="Q667" s="11">
        <f t="shared" si="21"/>
        <v>1</v>
      </c>
      <c r="R667" s="10" t="s">
        <v>2768</v>
      </c>
    </row>
  </sheetData>
  <autoFilter ref="B3:U185" xr:uid="{00000000-0001-0000-0000-000000000000}"/>
  <mergeCells count="3">
    <mergeCell ref="B2:I2"/>
    <mergeCell ref="B1:Q1"/>
    <mergeCell ref="J2:R2"/>
  </mergeCells>
  <conditionalFormatting sqref="D186:D533">
    <cfRule type="duplicateValues" dxfId="1" priority="2"/>
  </conditionalFormatting>
  <conditionalFormatting sqref="F186:F533">
    <cfRule type="duplicateValues" dxfId="0" priority="1"/>
  </conditionalFormatting>
  <dataValidations disablePrompts="1" count="3">
    <dataValidation type="whole" allowBlank="1" showInputMessage="1" showErrorMessage="1" error="Favor registrar el documento sin caracteres especiales (puntos, etc)" sqref="H95:H96" xr:uid="{8F96EE4B-31B4-4372-9D95-15B6E1A2FD2D}">
      <formula1>0</formula1>
      <formula2>20000000</formula2>
    </dataValidation>
    <dataValidation type="whole" allowBlank="1" showInputMessage="1" showErrorMessage="1" error="Por favor registrar valores numéricos_x000a_" sqref="L461:M533 O461:O533" xr:uid="{59CBB5F8-1218-4493-A0B1-65BCDC7ABC4C}">
      <formula1>0</formula1>
      <formula2>200000000</formula2>
    </dataValidation>
    <dataValidation type="list" allowBlank="1" showInputMessage="1" showErrorMessage="1" sqref="E269" xr:uid="{068F9959-CAB8-44DD-88D0-3CC5636DA9BB}">
      <formula1>#REF!</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INFORMACIÓN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Hector Alejandro Paz</dc:creator>
  <cp:keywords/>
  <dc:description/>
  <cp:lastModifiedBy>Pablo Enrique Caicedo Quinayas</cp:lastModifiedBy>
  <cp:revision/>
  <dcterms:created xsi:type="dcterms:W3CDTF">2023-09-11T16:24:48Z</dcterms:created>
  <dcterms:modified xsi:type="dcterms:W3CDTF">2026-02-26T16:36:33Z</dcterms:modified>
  <cp:category/>
  <cp:contentStatus/>
</cp:coreProperties>
</file>